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1"/>
  </bookViews>
  <sheets>
    <sheet name="Libres" sheetId="1" r:id="rId1"/>
    <sheet name="Chalclassemt" sheetId="2" r:id="rId2"/>
    <sheet name="Challenge" sheetId="3" r:id="rId3"/>
    <sheet name="Jeunes" sheetId="4" r:id="rId4"/>
    <sheet name="Indiv F" sheetId="5" r:id="rId5"/>
    <sheet name="Indiv H" sheetId="6" r:id="rId6"/>
    <sheet name="Formule" sheetId="7" r:id="rId7"/>
    <sheet name="Feuil4" sheetId="8" r:id="rId8"/>
    <sheet name="Feuil3" sheetId="9" r:id="rId9"/>
    <sheet name="Feuil2" sheetId="10" r:id="rId10"/>
    <sheet name="Feuil1" sheetId="11" r:id="rId11"/>
  </sheets>
  <definedNames>
    <definedName name="_xlnm._FilterDatabase" localSheetId="2" hidden="1">'Challenge'!$A$3:$B$67</definedName>
    <definedName name="_xlnm._FilterDatabase" localSheetId="0" hidden="1">'Libres'!$A$2:$A$63</definedName>
    <definedName name="_xlnm.Print_Area" localSheetId="8">'Feuil3'!#REF!</definedName>
  </definedNames>
  <calcPr fullCalcOnLoad="1"/>
</workbook>
</file>

<file path=xl/sharedStrings.xml><?xml version="1.0" encoding="utf-8"?>
<sst xmlns="http://schemas.openxmlformats.org/spreadsheetml/2006/main" count="2696" uniqueCount="1178">
  <si>
    <t>courses libres</t>
  </si>
  <si>
    <t>Dworp</t>
  </si>
  <si>
    <t>Albert Frédéric</t>
  </si>
  <si>
    <t>Alvarez Blanco Manuel</t>
  </si>
  <si>
    <t>Alvarez Blanco Mélissa</t>
  </si>
  <si>
    <t>Agneessens Anthony</t>
  </si>
  <si>
    <t>Beeckman Raymond</t>
  </si>
  <si>
    <t>Charlier Baudouin</t>
  </si>
  <si>
    <t>Charlier Nathalie</t>
  </si>
  <si>
    <t>Cristofoli Maurice</t>
  </si>
  <si>
    <t>De Roeck Monique</t>
  </si>
  <si>
    <t>Dubois Jean Philippe</t>
  </si>
  <si>
    <t>Ducobu Philippe</t>
  </si>
  <si>
    <t>Durita Zolika</t>
  </si>
  <si>
    <t>Durita Janika</t>
  </si>
  <si>
    <t>Durita Sacha</t>
  </si>
  <si>
    <t>Durita Simon</t>
  </si>
  <si>
    <t>Durita Snjezana</t>
  </si>
  <si>
    <t>Durita Yelena</t>
  </si>
  <si>
    <t>Eeckhout Marc</t>
  </si>
  <si>
    <t>Eeckhout Rémy</t>
  </si>
  <si>
    <t>Fontaine Amélie</t>
  </si>
  <si>
    <t>Furnari Roberto</t>
  </si>
  <si>
    <t>Gilson Michel</t>
  </si>
  <si>
    <t>Hennaut Brandon</t>
  </si>
  <si>
    <t>Lagaert Rita</t>
  </si>
  <si>
    <t>Lagrenet Cédric</t>
  </si>
  <si>
    <t>Lehaire David</t>
  </si>
  <si>
    <t>Lehaire Manon</t>
  </si>
  <si>
    <t>Lehaire Philippe</t>
  </si>
  <si>
    <t>Lehaire Ivan</t>
  </si>
  <si>
    <t>Leroy Florence</t>
  </si>
  <si>
    <t>Martin Patricia</t>
  </si>
  <si>
    <t>Maton Herman</t>
  </si>
  <si>
    <t>Mertens Anne</t>
  </si>
  <si>
    <t>Nueman Philippe</t>
  </si>
  <si>
    <t>Parada David</t>
  </si>
  <si>
    <t>Pletinckx Isabelle</t>
  </si>
  <si>
    <t>Ruelle Eric</t>
  </si>
  <si>
    <t>Vanstraelen Laetitia</t>
  </si>
  <si>
    <t>Verheistraeten Jacques</t>
  </si>
  <si>
    <t>Vermeere Didier</t>
  </si>
  <si>
    <t>Vermeere Ondine</t>
  </si>
  <si>
    <t>Vermeere Nathan</t>
  </si>
  <si>
    <t>Cat.</t>
  </si>
  <si>
    <t>Nbre courses</t>
  </si>
  <si>
    <t>Points</t>
  </si>
  <si>
    <t>Retard sur précédent</t>
  </si>
  <si>
    <t>V1</t>
  </si>
  <si>
    <t>V2</t>
  </si>
  <si>
    <t>Sén 2</t>
  </si>
  <si>
    <t>Esp</t>
  </si>
  <si>
    <t>A2</t>
  </si>
  <si>
    <t>Barbi Luciano</t>
  </si>
  <si>
    <t>V3</t>
  </si>
  <si>
    <t>A1</t>
  </si>
  <si>
    <t>Deroeck Monique</t>
  </si>
  <si>
    <t>Clément Julie</t>
  </si>
  <si>
    <t>Sén 1</t>
  </si>
  <si>
    <t>Dame 1</t>
  </si>
  <si>
    <t>Duquesne Pascal</t>
  </si>
  <si>
    <t>Di Calogero Caterina</t>
  </si>
  <si>
    <t>Lambert Pierre</t>
  </si>
  <si>
    <t>courses challenge JET</t>
  </si>
  <si>
    <t>meilleure</t>
  </si>
  <si>
    <t>nivelles</t>
  </si>
  <si>
    <t>lillois</t>
  </si>
  <si>
    <t>bousva</t>
  </si>
  <si>
    <t>chaumt</t>
  </si>
  <si>
    <t>Vieusart</t>
  </si>
  <si>
    <t>Halle</t>
  </si>
  <si>
    <t>W-Brai</t>
  </si>
  <si>
    <t>Engh</t>
  </si>
  <si>
    <t>baisy t</t>
  </si>
  <si>
    <t>Tubize</t>
  </si>
  <si>
    <t>catégorie</t>
  </si>
  <si>
    <t>libre</t>
  </si>
  <si>
    <t>nbre de particip, du JET</t>
  </si>
  <si>
    <t>Total</t>
  </si>
  <si>
    <t>Alvarez Blanco Sandrine</t>
  </si>
  <si>
    <t>Bertouille Antoine</t>
  </si>
  <si>
    <t>Langhendries Dominique</t>
  </si>
  <si>
    <t>Bleu</t>
  </si>
  <si>
    <t>Gras</t>
  </si>
  <si>
    <t xml:space="preserve">Nom </t>
  </si>
  <si>
    <t>Prénom</t>
  </si>
  <si>
    <t>Naissance</t>
  </si>
  <si>
    <t>Nombre de courses</t>
  </si>
  <si>
    <t>DURITA</t>
  </si>
  <si>
    <t>Lilian</t>
  </si>
  <si>
    <t>Anaëlle</t>
  </si>
  <si>
    <t>LEHAIRE</t>
  </si>
  <si>
    <t>Manon</t>
  </si>
  <si>
    <t>Nina</t>
  </si>
  <si>
    <t>VERMEERE</t>
  </si>
  <si>
    <t>Ondine</t>
  </si>
  <si>
    <t>Isabel</t>
  </si>
  <si>
    <t>Jacky</t>
  </si>
  <si>
    <t>formule</t>
  </si>
  <si>
    <t>challenge</t>
  </si>
  <si>
    <t>J,E,T,</t>
  </si>
  <si>
    <t>PLACE X 100</t>
  </si>
  <si>
    <t>nbre classés</t>
  </si>
  <si>
    <t>div</t>
  </si>
  <si>
    <t>points</t>
  </si>
  <si>
    <t>Pts</t>
  </si>
  <si>
    <t>46'01"</t>
  </si>
  <si>
    <t>51'20"</t>
  </si>
  <si>
    <t>53'52"</t>
  </si>
  <si>
    <t>55'01"</t>
  </si>
  <si>
    <t>55'15"</t>
  </si>
  <si>
    <t>classés</t>
  </si>
  <si>
    <t>50'33"</t>
  </si>
  <si>
    <t>58'06"</t>
  </si>
  <si>
    <t>1h05'40"</t>
  </si>
  <si>
    <t>1h07'54"</t>
  </si>
  <si>
    <t>1h08'48"</t>
  </si>
  <si>
    <t>Barbi Lucien</t>
  </si>
  <si>
    <t>4,7 km Dworp</t>
  </si>
  <si>
    <t>18'18"</t>
  </si>
  <si>
    <t>11,6 km Dworp</t>
  </si>
  <si>
    <t>52'46"</t>
  </si>
  <si>
    <t>58'41"</t>
  </si>
  <si>
    <t>1h00'55"</t>
  </si>
  <si>
    <t>Bruxelles 20km - 2008</t>
  </si>
  <si>
    <t>temps</t>
  </si>
  <si>
    <t>Kiptarbei</t>
  </si>
  <si>
    <t>1h00'36"</t>
  </si>
  <si>
    <t>Deville Christophe</t>
  </si>
  <si>
    <t>1h24'07"</t>
  </si>
  <si>
    <t>1h25'20"</t>
  </si>
  <si>
    <t>1h26'52"</t>
  </si>
  <si>
    <t>1h29'11"</t>
  </si>
  <si>
    <t>1h34'47"</t>
  </si>
  <si>
    <t>Vanstraelen Patrick</t>
  </si>
  <si>
    <t>1h36'33"</t>
  </si>
  <si>
    <t>1h38'33"</t>
  </si>
  <si>
    <t>1h42'55"</t>
  </si>
  <si>
    <t>1h53'59"</t>
  </si>
  <si>
    <t>1h54'14"</t>
  </si>
  <si>
    <t>1h54'58"</t>
  </si>
  <si>
    <t>Dannau Charles</t>
  </si>
  <si>
    <t>1h57'50"</t>
  </si>
  <si>
    <t>Peremans M,Angèle</t>
  </si>
  <si>
    <t>1h58'06"</t>
  </si>
  <si>
    <t>2h05'42"</t>
  </si>
  <si>
    <t>2h11'32"</t>
  </si>
  <si>
    <t>2h33'11"</t>
  </si>
  <si>
    <t>Kain 21,1 km</t>
  </si>
  <si>
    <t>Istace</t>
  </si>
  <si>
    <t>1h11'17"</t>
  </si>
  <si>
    <t>1h30'11"</t>
  </si>
  <si>
    <t>1h34'02"</t>
  </si>
  <si>
    <t>1h36'29"</t>
  </si>
  <si>
    <t>1h38'11"</t>
  </si>
  <si>
    <t>1h45'48"</t>
  </si>
  <si>
    <t>1h47'21"</t>
  </si>
  <si>
    <t>1h58'42"</t>
  </si>
  <si>
    <t>1h58'43"</t>
  </si>
  <si>
    <t>Marcq 5,3 km</t>
  </si>
  <si>
    <t>Labeau Stéph,</t>
  </si>
  <si>
    <t>20'44"</t>
  </si>
  <si>
    <t>21'24"</t>
  </si>
  <si>
    <t>21'47"</t>
  </si>
  <si>
    <t>22'03"</t>
  </si>
  <si>
    <t>23'30"</t>
  </si>
  <si>
    <t>23'40"</t>
  </si>
  <si>
    <t>24'01"</t>
  </si>
  <si>
    <t>26'32"</t>
  </si>
  <si>
    <t>26'35"</t>
  </si>
  <si>
    <t>31'18"</t>
  </si>
  <si>
    <t>32'19"</t>
  </si>
  <si>
    <t>Lombise 14,992 km</t>
  </si>
  <si>
    <t>Clyncke Ch</t>
  </si>
  <si>
    <t>49'18"</t>
  </si>
  <si>
    <t>1h06'39"</t>
  </si>
  <si>
    <t>1h08'37"</t>
  </si>
  <si>
    <t>1h09'22"</t>
  </si>
  <si>
    <t>1h14'52"</t>
  </si>
  <si>
    <t>1h15'29"</t>
  </si>
  <si>
    <t>1h17'38"</t>
  </si>
  <si>
    <t>1h25'54"</t>
  </si>
  <si>
    <t>1h27'20"</t>
  </si>
  <si>
    <t>Thieusies 5,5 km</t>
  </si>
  <si>
    <t>Grandio A</t>
  </si>
  <si>
    <t>18'33"</t>
  </si>
  <si>
    <t>20'17"</t>
  </si>
  <si>
    <t>20'57"</t>
  </si>
  <si>
    <t>23'29"</t>
  </si>
  <si>
    <t>23'54"</t>
  </si>
  <si>
    <t>Namur 11 km</t>
  </si>
  <si>
    <t>El Hachimi</t>
  </si>
  <si>
    <t>33'57"</t>
  </si>
  <si>
    <t>44'23"</t>
  </si>
  <si>
    <t>45'59"</t>
  </si>
  <si>
    <t>46'31"</t>
  </si>
  <si>
    <t>50'43"</t>
  </si>
  <si>
    <t>51'29"</t>
  </si>
  <si>
    <t>59'49"</t>
  </si>
  <si>
    <t>1h04'39"</t>
  </si>
  <si>
    <t>1h11'03"</t>
  </si>
  <si>
    <t>Rebecq 10 km</t>
  </si>
  <si>
    <t>Wastiau Thomas</t>
  </si>
  <si>
    <t>35'04"</t>
  </si>
  <si>
    <t>39'59"</t>
  </si>
  <si>
    <t>40'25"</t>
  </si>
  <si>
    <t>40'50"</t>
  </si>
  <si>
    <t>42'08"</t>
  </si>
  <si>
    <t>42'25"</t>
  </si>
  <si>
    <t>44'54"</t>
  </si>
  <si>
    <t>45'44"</t>
  </si>
  <si>
    <t>48'55"</t>
  </si>
  <si>
    <t>49'53"</t>
  </si>
  <si>
    <t>54'38"</t>
  </si>
  <si>
    <t>54'39"</t>
  </si>
  <si>
    <t>54'47"</t>
  </si>
  <si>
    <t>59'54"</t>
  </si>
  <si>
    <t>1h00'35"</t>
  </si>
  <si>
    <t>Barbi Sophie</t>
  </si>
  <si>
    <t>1h05'26"</t>
  </si>
  <si>
    <t>Meslin 30 km</t>
  </si>
  <si>
    <t>Vanderbeck Yves</t>
  </si>
  <si>
    <t>1h47'05"</t>
  </si>
  <si>
    <t>2h18'16"</t>
  </si>
  <si>
    <t>2h29'08"</t>
  </si>
  <si>
    <t>2h42'44"</t>
  </si>
  <si>
    <t>Meslin 15 km</t>
  </si>
  <si>
    <t>Sohnle E.</t>
  </si>
  <si>
    <t>55'43"</t>
  </si>
  <si>
    <t>1h01'54"</t>
  </si>
  <si>
    <t>1h08'49"</t>
  </si>
  <si>
    <t>1h09'55"</t>
  </si>
  <si>
    <t>1h13'45"</t>
  </si>
  <si>
    <t>1h27'16"</t>
  </si>
  <si>
    <t>Leval 5,4 km</t>
  </si>
  <si>
    <t>Goossens Julien</t>
  </si>
  <si>
    <t>18'10"</t>
  </si>
  <si>
    <t>20'18"</t>
  </si>
  <si>
    <t>21'15"</t>
  </si>
  <si>
    <t>21'29"</t>
  </si>
  <si>
    <t>22'12"</t>
  </si>
  <si>
    <t>22'15"</t>
  </si>
  <si>
    <t>23'57"</t>
  </si>
  <si>
    <t>24'26"</t>
  </si>
  <si>
    <t>27'42"</t>
  </si>
  <si>
    <t>28'57"</t>
  </si>
  <si>
    <t>30'20"</t>
  </si>
  <si>
    <t>Enghien 5 km</t>
  </si>
  <si>
    <t>Laurent Thomas</t>
  </si>
  <si>
    <t>16'12"</t>
  </si>
  <si>
    <t>19'46"</t>
  </si>
  <si>
    <t>Labrador Herman</t>
  </si>
  <si>
    <t>Van Durme Bruno</t>
  </si>
  <si>
    <t>Hivernales 19,2</t>
  </si>
  <si>
    <t>1h20'32"</t>
  </si>
  <si>
    <t>1h22'08"</t>
  </si>
  <si>
    <t>1h28'12"</t>
  </si>
  <si>
    <t>1h35'46"</t>
  </si>
  <si>
    <t>1h41'45"</t>
  </si>
  <si>
    <t>1h43'24"</t>
  </si>
  <si>
    <t>1h48'06"</t>
  </si>
  <si>
    <t>Anne Mertens</t>
  </si>
  <si>
    <t>1h49'08"</t>
  </si>
  <si>
    <t>Jacky Verheirstraeten</t>
  </si>
  <si>
    <t>1h49'18"</t>
  </si>
  <si>
    <t>1h50'32"</t>
  </si>
  <si>
    <t>Nivelle 10,5 km</t>
  </si>
  <si>
    <t>Lauwers A</t>
  </si>
  <si>
    <t>35'51"</t>
  </si>
  <si>
    <t>42'29"</t>
  </si>
  <si>
    <t>44'21"</t>
  </si>
  <si>
    <t>48'06"</t>
  </si>
  <si>
    <t>49'13"</t>
  </si>
  <si>
    <t>50'07"</t>
  </si>
  <si>
    <t>51'07"</t>
  </si>
  <si>
    <t>51'33"</t>
  </si>
  <si>
    <t>Alvarez Manu</t>
  </si>
  <si>
    <t>51'39"</t>
  </si>
  <si>
    <t>52'36"</t>
  </si>
  <si>
    <t>52'47"</t>
  </si>
  <si>
    <t>55'14"</t>
  </si>
  <si>
    <t>55'46"</t>
  </si>
  <si>
    <t>56'23"</t>
  </si>
  <si>
    <t>58'29"</t>
  </si>
  <si>
    <t>1h00'25"</t>
  </si>
  <si>
    <t>1h02'22"</t>
  </si>
  <si>
    <t>1h05'38"</t>
  </si>
  <si>
    <t>Lillois 12,9 km</t>
  </si>
  <si>
    <t>Delarge J.Y.</t>
  </si>
  <si>
    <t>43'59"</t>
  </si>
  <si>
    <t>51'23"</t>
  </si>
  <si>
    <t>55'40"</t>
  </si>
  <si>
    <t>59'11"</t>
  </si>
  <si>
    <t>1h00'04"</t>
  </si>
  <si>
    <t>1h00'50"</t>
  </si>
  <si>
    <t>1h01'48"</t>
  </si>
  <si>
    <t>1h02'11"</t>
  </si>
  <si>
    <t>1h02'34"</t>
  </si>
  <si>
    <t>1h03'41"</t>
  </si>
  <si>
    <t>1h06'36"</t>
  </si>
  <si>
    <t>1h06'41"</t>
  </si>
  <si>
    <t>1h15'17"</t>
  </si>
  <si>
    <t>Meslin 10,5 km</t>
  </si>
  <si>
    <t>Thomas L</t>
  </si>
  <si>
    <t>34'32"</t>
  </si>
  <si>
    <t>43'48"</t>
  </si>
  <si>
    <t>45'27"</t>
  </si>
  <si>
    <t>47'07"</t>
  </si>
  <si>
    <t>53'13"</t>
  </si>
  <si>
    <t>53'42"</t>
  </si>
  <si>
    <t>55'30"</t>
  </si>
  <si>
    <t>55'33"</t>
  </si>
  <si>
    <t>Bousval 14,35 km</t>
  </si>
  <si>
    <t>Berrached M.</t>
  </si>
  <si>
    <t>46'40"</t>
  </si>
  <si>
    <t>1h00'32"</t>
  </si>
  <si>
    <t>1h03'56"</t>
  </si>
  <si>
    <t>1h04'48"</t>
  </si>
  <si>
    <t>1h06'53"</t>
  </si>
  <si>
    <t>1h07'04"</t>
  </si>
  <si>
    <t>1h09'53"</t>
  </si>
  <si>
    <t>1h10'46"</t>
  </si>
  <si>
    <t>1h12'55"</t>
  </si>
  <si>
    <t>1h13'24"</t>
  </si>
  <si>
    <t>1h16'13"</t>
  </si>
  <si>
    <t>1h17'17"</t>
  </si>
  <si>
    <t>1h20'13"</t>
  </si>
  <si>
    <t>1h21'37"</t>
  </si>
  <si>
    <t>1h46'34"</t>
  </si>
  <si>
    <t>Chaumont Gistoux 12,2km</t>
  </si>
  <si>
    <t>Waterloo 12,38 km</t>
  </si>
  <si>
    <t>Delarge JY</t>
  </si>
  <si>
    <t>41'47"</t>
  </si>
  <si>
    <t>49'45"</t>
  </si>
  <si>
    <t>55'55"</t>
  </si>
  <si>
    <t>56'45"</t>
  </si>
  <si>
    <t>56'59"</t>
  </si>
  <si>
    <t>1h00'00"</t>
  </si>
  <si>
    <t>1h00'47"</t>
  </si>
  <si>
    <t>1h00'59"</t>
  </si>
  <si>
    <t>1h01'43"</t>
  </si>
  <si>
    <t>1h02'25"</t>
  </si>
  <si>
    <t>1h05'19"</t>
  </si>
  <si>
    <t>1h05'28"</t>
  </si>
  <si>
    <t>1h07'09"</t>
  </si>
  <si>
    <t>1h12'09"</t>
  </si>
  <si>
    <t>1h17'14"</t>
  </si>
  <si>
    <t>Dworp 11,7 km</t>
  </si>
  <si>
    <t>Lunders Mats</t>
  </si>
  <si>
    <t>37'23"</t>
  </si>
  <si>
    <t>47'51"</t>
  </si>
  <si>
    <t>48'00"</t>
  </si>
  <si>
    <t>51'51"</t>
  </si>
  <si>
    <t>52'15"</t>
  </si>
  <si>
    <t>53'23"</t>
  </si>
  <si>
    <t>54'48"</t>
  </si>
  <si>
    <t>55'51"</t>
  </si>
  <si>
    <t>58'13"</t>
  </si>
  <si>
    <t>58'57"</t>
  </si>
  <si>
    <t>1h01'55"</t>
  </si>
  <si>
    <t>1h01'57"</t>
  </si>
  <si>
    <t>Course libre - Dworp 4,7 km</t>
  </si>
  <si>
    <t>Boon Stijn</t>
  </si>
  <si>
    <t>14'41"</t>
  </si>
  <si>
    <t>18'08"</t>
  </si>
  <si>
    <t>19'29"</t>
  </si>
  <si>
    <t>Eeckhout Rémi</t>
  </si>
  <si>
    <t>19'56"</t>
  </si>
  <si>
    <t>20'10"</t>
  </si>
  <si>
    <t>20'55"</t>
  </si>
  <si>
    <t>24'29"</t>
  </si>
  <si>
    <t>24'36"</t>
  </si>
  <si>
    <t>25'40"</t>
  </si>
  <si>
    <t>27'40"</t>
  </si>
  <si>
    <t>Wavre-Bxl 25 km</t>
  </si>
  <si>
    <t>PHILIPPE Jérôme</t>
  </si>
  <si>
    <t>1h31'16"</t>
  </si>
  <si>
    <t>1h51'07"</t>
  </si>
  <si>
    <t>2h00'54"</t>
  </si>
  <si>
    <t>2h05'03"</t>
  </si>
  <si>
    <t>2h09'05"</t>
  </si>
  <si>
    <t>2h15'24"</t>
  </si>
  <si>
    <t>2h16'25"</t>
  </si>
  <si>
    <t>2h27'28"</t>
  </si>
  <si>
    <t>2h27'30"</t>
  </si>
  <si>
    <t>2h34'26"</t>
  </si>
  <si>
    <t>Course libre - Genval-Bxl 16 km</t>
  </si>
  <si>
    <t>Moray Lucas</t>
  </si>
  <si>
    <t>54'57"</t>
  </si>
  <si>
    <t>1h25'06"</t>
  </si>
  <si>
    <t>1h34'40"</t>
  </si>
  <si>
    <t>Soignies 10,17 km</t>
  </si>
  <si>
    <t>DUPONT E.</t>
  </si>
  <si>
    <t>34'09"</t>
  </si>
  <si>
    <t>44'26"</t>
  </si>
  <si>
    <t>46'53"</t>
  </si>
  <si>
    <t>46'56"</t>
  </si>
  <si>
    <t>48'14"</t>
  </si>
  <si>
    <t>48'57"</t>
  </si>
  <si>
    <t>Meslin 11,050 km</t>
  </si>
  <si>
    <t>Loquet Th</t>
  </si>
  <si>
    <t>37'47"</t>
  </si>
  <si>
    <t>44'28"</t>
  </si>
  <si>
    <t>44'32"</t>
  </si>
  <si>
    <t>49'49"</t>
  </si>
  <si>
    <t>51'28"</t>
  </si>
  <si>
    <t>52'04"</t>
  </si>
  <si>
    <t>52'13"</t>
  </si>
  <si>
    <t>59'18"</t>
  </si>
  <si>
    <t>1h00'48"</t>
  </si>
  <si>
    <t>Wauthier-Braine</t>
  </si>
  <si>
    <t>38'28"</t>
  </si>
  <si>
    <t>53'55"</t>
  </si>
  <si>
    <t>55'18"</t>
  </si>
  <si>
    <t>57'04"</t>
  </si>
  <si>
    <t>57'51"</t>
  </si>
  <si>
    <t>57'59"</t>
  </si>
  <si>
    <t>59'15"</t>
  </si>
  <si>
    <t>1h00'41"</t>
  </si>
  <si>
    <t>1h04'38"</t>
  </si>
  <si>
    <t>Hèze 13,2 km</t>
  </si>
  <si>
    <t>Vanderbeck</t>
  </si>
  <si>
    <t>46'15"</t>
  </si>
  <si>
    <t>1h04'31"</t>
  </si>
  <si>
    <t>1h08'15"</t>
  </si>
  <si>
    <t>1h09'28"</t>
  </si>
  <si>
    <t>1h10'28"</t>
  </si>
  <si>
    <t>1h19'00"</t>
  </si>
  <si>
    <t>1h19'01"</t>
  </si>
  <si>
    <t>1h38'01"</t>
  </si>
  <si>
    <t>Soignies 11,3 km</t>
  </si>
  <si>
    <t>Catoul E,</t>
  </si>
  <si>
    <t>38'40"</t>
  </si>
  <si>
    <t>47'23"</t>
  </si>
  <si>
    <t>48'52"</t>
  </si>
  <si>
    <t>49'44"</t>
  </si>
  <si>
    <t>49'54"</t>
  </si>
  <si>
    <t>50'37"</t>
  </si>
  <si>
    <t>52'49"</t>
  </si>
  <si>
    <t>54'19"</t>
  </si>
  <si>
    <t>54'46"</t>
  </si>
  <si>
    <t>56'14"</t>
  </si>
  <si>
    <t>David Parada</t>
  </si>
  <si>
    <t>57'36"</t>
  </si>
  <si>
    <t>58'52"</t>
  </si>
  <si>
    <t>1h02'08"</t>
  </si>
  <si>
    <t>1h03'13"</t>
  </si>
  <si>
    <t>Bierges 10,5 km</t>
  </si>
  <si>
    <t>Veloso F.</t>
  </si>
  <si>
    <t>46'13"</t>
  </si>
  <si>
    <t>47'27"</t>
  </si>
  <si>
    <t>48'18"</t>
  </si>
  <si>
    <t>49'37"</t>
  </si>
  <si>
    <t>50'03"</t>
  </si>
  <si>
    <t>51'09"</t>
  </si>
  <si>
    <t>52'28"</t>
  </si>
  <si>
    <t>53'12"</t>
  </si>
  <si>
    <t>58'30"</t>
  </si>
  <si>
    <t>58'42"</t>
  </si>
  <si>
    <t>1h01'01"</t>
  </si>
  <si>
    <t>1h20'24"</t>
  </si>
  <si>
    <t>1h02'26"</t>
  </si>
  <si>
    <t>1h34'18"</t>
  </si>
  <si>
    <t>Ottignies 11,5 km</t>
  </si>
  <si>
    <t>41'02 »</t>
  </si>
  <si>
    <t>53'21"</t>
  </si>
  <si>
    <t>53'32"</t>
  </si>
  <si>
    <t>54'16"</t>
  </si>
  <si>
    <t>57'33"</t>
  </si>
  <si>
    <t>57'34"</t>
  </si>
  <si>
    <t>59'59"</t>
  </si>
  <si>
    <t>1h01'27"</t>
  </si>
  <si>
    <t>1h05'03"</t>
  </si>
  <si>
    <t>1h07'48"</t>
  </si>
  <si>
    <t>1h15'07"</t>
  </si>
  <si>
    <t>1h15'08"</t>
  </si>
  <si>
    <t>1h18'34"</t>
  </si>
  <si>
    <t>16'42"</t>
  </si>
  <si>
    <t>Eeckhout Remy</t>
  </si>
  <si>
    <t>21'42"</t>
  </si>
  <si>
    <t>22'04"</t>
  </si>
  <si>
    <t>Aneessens Anthony</t>
  </si>
  <si>
    <t>24'40"</t>
  </si>
  <si>
    <t>28'16"</t>
  </si>
  <si>
    <t>28'42"</t>
  </si>
  <si>
    <t>41'49"</t>
  </si>
  <si>
    <t>Enghien 10,9  km</t>
  </si>
  <si>
    <t>Heye Glen</t>
  </si>
  <si>
    <t>37'31"</t>
  </si>
  <si>
    <t>43'54"</t>
  </si>
  <si>
    <t>48'53"</t>
  </si>
  <si>
    <t>50'30"</t>
  </si>
  <si>
    <t>54'04"</t>
  </si>
  <si>
    <t>56'09"</t>
  </si>
  <si>
    <t>1h02'03"</t>
  </si>
  <si>
    <t>Baisy-Thy 14,1 km</t>
  </si>
  <si>
    <t>50'08"</t>
  </si>
  <si>
    <t>59'08"</t>
  </si>
  <si>
    <t>1h03'59"</t>
  </si>
  <si>
    <t>1h04'16"</t>
  </si>
  <si>
    <t>1h09'48"</t>
  </si>
  <si>
    <t>1h10'53"</t>
  </si>
  <si>
    <t>1h11'28"</t>
  </si>
  <si>
    <t>1h15'25"</t>
  </si>
  <si>
    <t>1h17'09"</t>
  </si>
  <si>
    <t>1h19'03"</t>
  </si>
  <si>
    <t>1h22'53"</t>
  </si>
  <si>
    <t>Louette St Pierre 7 km</t>
  </si>
  <si>
    <t>Charlier Fl.</t>
  </si>
  <si>
    <t>43'33"</t>
  </si>
  <si>
    <t>Louette St Pierre 21 km</t>
  </si>
  <si>
    <t>Lombart Fr.</t>
  </si>
  <si>
    <t>1h22'07"</t>
  </si>
  <si>
    <t>1h43'51"</t>
  </si>
  <si>
    <t>1h54'00"</t>
  </si>
  <si>
    <t>1h55'08"</t>
  </si>
  <si>
    <t>1h58'08"</t>
  </si>
  <si>
    <t>2h01'35"</t>
  </si>
  <si>
    <t>2h02'55"</t>
  </si>
  <si>
    <t>2h13'48"</t>
  </si>
  <si>
    <t>Sierre - Zinal 31 km</t>
  </si>
  <si>
    <t>Albert Michael</t>
  </si>
  <si>
    <t>3h45'47"</t>
  </si>
  <si>
    <t>4h30'25"</t>
  </si>
  <si>
    <t>4h43'29"</t>
  </si>
  <si>
    <t>4h52'48"</t>
  </si>
  <si>
    <t>5h08'41"</t>
  </si>
  <si>
    <t>5h14'35"</t>
  </si>
  <si>
    <t>5h25'46"</t>
  </si>
  <si>
    <t>5h40'07"</t>
  </si>
  <si>
    <t>5h53'54"</t>
  </si>
  <si>
    <t>6h15'02"</t>
  </si>
  <si>
    <t>Bierghes 8,15 km</t>
  </si>
  <si>
    <t>Thomas Laurent</t>
  </si>
  <si>
    <t>27'01"</t>
  </si>
  <si>
    <t>32'44"</t>
  </si>
  <si>
    <t>36'49"</t>
  </si>
  <si>
    <t>41'00"</t>
  </si>
  <si>
    <t>53'57"</t>
  </si>
  <si>
    <t>53'58"</t>
  </si>
  <si>
    <t>Gastuche 13,4 km</t>
  </si>
  <si>
    <t>Capelle Ch.</t>
  </si>
  <si>
    <t>48'45"</t>
  </si>
  <si>
    <t>1h04'06"</t>
  </si>
  <si>
    <t>1h08'03"</t>
  </si>
  <si>
    <t>1h08'31"</t>
  </si>
  <si>
    <t>1h12'26"</t>
  </si>
  <si>
    <t>10 Miles Tubize</t>
  </si>
  <si>
    <t>Caudron D</t>
  </si>
  <si>
    <t>58'31"</t>
  </si>
  <si>
    <t>1h06'26"</t>
  </si>
  <si>
    <t>1h12'36"</t>
  </si>
  <si>
    <t>1h14'22"</t>
  </si>
  <si>
    <t>1h18'29"</t>
  </si>
  <si>
    <t>1h20'47"</t>
  </si>
  <si>
    <t>1h22'55"</t>
  </si>
  <si>
    <t>1h23'15"</t>
  </si>
  <si>
    <t>1h24'05"</t>
  </si>
  <si>
    <t>8 km Tubize</t>
  </si>
  <si>
    <t>Festjens P</t>
  </si>
  <si>
    <t>31'16"</t>
  </si>
  <si>
    <t>33'44"</t>
  </si>
  <si>
    <t>36'34"</t>
  </si>
  <si>
    <t>37'27"</t>
  </si>
  <si>
    <t>38'09"</t>
  </si>
  <si>
    <t>38'21"</t>
  </si>
  <si>
    <t>39'04"</t>
  </si>
  <si>
    <t>39'08"</t>
  </si>
  <si>
    <t>41'05"</t>
  </si>
  <si>
    <t>41'25"</t>
  </si>
  <si>
    <t>45'58"</t>
  </si>
  <si>
    <t>50'09"</t>
  </si>
  <si>
    <t>51'22"</t>
  </si>
  <si>
    <t>51'24"</t>
  </si>
  <si>
    <t>54'42"</t>
  </si>
  <si>
    <t>5,1 km Leval</t>
  </si>
  <si>
    <t>Waliwender S.</t>
  </si>
  <si>
    <t>17'18"</t>
  </si>
  <si>
    <t>21'17"</t>
  </si>
  <si>
    <t>21'18"</t>
  </si>
  <si>
    <t>21'40"</t>
  </si>
  <si>
    <t>22'01"</t>
  </si>
  <si>
    <t>23'35"</t>
  </si>
  <si>
    <t>25'01"</t>
  </si>
  <si>
    <t>29'00"</t>
  </si>
  <si>
    <t>29'16"</t>
  </si>
  <si>
    <t>Marathon Echternach</t>
  </si>
  <si>
    <t>3h09'22"</t>
  </si>
  <si>
    <t>3h31'01"</t>
  </si>
  <si>
    <t>3h57'58"</t>
  </si>
  <si>
    <t>4h14'31"</t>
  </si>
  <si>
    <t>10 Miles  Echternach</t>
  </si>
  <si>
    <t>1h19'13"</t>
  </si>
  <si>
    <t>1h20'03"</t>
  </si>
  <si>
    <t>1h24'38"</t>
  </si>
  <si>
    <t xml:space="preserve"> S      Verheirs</t>
  </si>
  <si>
    <t>Galerin D.</t>
  </si>
  <si>
    <t>Julien</t>
  </si>
  <si>
    <t>22'27"</t>
  </si>
  <si>
    <t>1h02'33"</t>
  </si>
  <si>
    <t>1h05'46"</t>
  </si>
  <si>
    <t>21,1 km Hérinnes</t>
  </si>
  <si>
    <t>1h14'50"</t>
  </si>
  <si>
    <t>1h37'53"</t>
  </si>
  <si>
    <t>1h44'07"</t>
  </si>
  <si>
    <t>1h47'56"</t>
  </si>
  <si>
    <t>1h52'40"</t>
  </si>
  <si>
    <t>1h53'07"</t>
  </si>
  <si>
    <t>1h54'27"</t>
  </si>
  <si>
    <t>1h56'48"</t>
  </si>
  <si>
    <t>1h59'15"</t>
  </si>
  <si>
    <t>Versmissen F;</t>
  </si>
  <si>
    <t>mètres</t>
  </si>
  <si>
    <t>Verheirstraeten Stéphanie</t>
  </si>
  <si>
    <t>Aissatou Issa</t>
  </si>
  <si>
    <t>Chovau Joel</t>
  </si>
  <si>
    <t>Verheistraeten Stéphanie</t>
  </si>
  <si>
    <t>Course de l'heure</t>
  </si>
  <si>
    <t>Dominique</t>
  </si>
  <si>
    <t>Aissatou</t>
  </si>
  <si>
    <t>Joel</t>
  </si>
  <si>
    <t>1h30'25"</t>
  </si>
  <si>
    <t>10,5 km Nivelles</t>
  </si>
  <si>
    <t>Vandiest T.</t>
  </si>
  <si>
    <t>34'28"</t>
  </si>
  <si>
    <t>42'37"</t>
  </si>
  <si>
    <t>47'18"</t>
  </si>
  <si>
    <t>48'20"</t>
  </si>
  <si>
    <t>51'17"</t>
  </si>
  <si>
    <t>51'43"</t>
  </si>
  <si>
    <t>52'12"</t>
  </si>
  <si>
    <t>Menu Gérald</t>
  </si>
  <si>
    <t>52'48"</t>
  </si>
  <si>
    <t>53'14"</t>
  </si>
  <si>
    <t>1h02'20"</t>
  </si>
  <si>
    <t>1h04'00"</t>
  </si>
  <si>
    <t>1h04'04"</t>
  </si>
  <si>
    <t>1h07'57"</t>
  </si>
  <si>
    <t>Hiver</t>
  </si>
  <si>
    <t>12,8 km Lillois</t>
  </si>
  <si>
    <t>Detiege F.</t>
  </si>
  <si>
    <t>44'43"</t>
  </si>
  <si>
    <t>59'37"</t>
  </si>
  <si>
    <t>1h03'15"</t>
  </si>
  <si>
    <t>1h03'16"</t>
  </si>
  <si>
    <t>1h03'57"</t>
  </si>
  <si>
    <t>1h07'05"</t>
  </si>
  <si>
    <t>1h11'19"</t>
  </si>
  <si>
    <t>Diaby S.</t>
  </si>
  <si>
    <t>1h12'42"</t>
  </si>
  <si>
    <t>1h14'24"</t>
  </si>
  <si>
    <t>1h16'09"</t>
  </si>
  <si>
    <t>1h22'23"</t>
  </si>
  <si>
    <t>1h23'41"</t>
  </si>
  <si>
    <t>1h37'23"</t>
  </si>
  <si>
    <t>1h37'22"</t>
  </si>
  <si>
    <t>Nemeth Ch</t>
  </si>
  <si>
    <t>47'29"</t>
  </si>
  <si>
    <t>1h00'12"</t>
  </si>
  <si>
    <t>1h06'06"</t>
  </si>
  <si>
    <t>1h07'28"</t>
  </si>
  <si>
    <t>1h08'26"</t>
  </si>
  <si>
    <t>1h15'13"</t>
  </si>
  <si>
    <t>1h21'05"</t>
  </si>
  <si>
    <t>14,350 km Bousval</t>
  </si>
  <si>
    <t>Oisq</t>
  </si>
  <si>
    <t>Jurb</t>
  </si>
  <si>
    <t>St Vaa</t>
  </si>
  <si>
    <t>12,2 km Chaumont-Gist</t>
  </si>
  <si>
    <t>42'16"</t>
  </si>
  <si>
    <t>51'13"</t>
  </si>
  <si>
    <t>57'38"</t>
  </si>
  <si>
    <t>1h02'53"</t>
  </si>
  <si>
    <t>1h04'07"</t>
  </si>
  <si>
    <t>1h07'13"</t>
  </si>
  <si>
    <t>1h08'32"</t>
  </si>
  <si>
    <t>Gérald Menu</t>
  </si>
  <si>
    <t>Berghmans D.</t>
  </si>
  <si>
    <t>52'06"</t>
  </si>
  <si>
    <t>53'30"</t>
  </si>
  <si>
    <t>53'43"</t>
  </si>
  <si>
    <t>59'30"</t>
  </si>
  <si>
    <t>59'50"</t>
  </si>
  <si>
    <t>1h00'05"</t>
  </si>
  <si>
    <t>1h03'53"</t>
  </si>
  <si>
    <t>Bon Stijn</t>
  </si>
  <si>
    <t>15'23"</t>
  </si>
  <si>
    <t>20'40"</t>
  </si>
  <si>
    <t>11,93 km Vieusart</t>
  </si>
  <si>
    <t>40'18"</t>
  </si>
  <si>
    <t>57'30"</t>
  </si>
  <si>
    <t>59'07"</t>
  </si>
  <si>
    <t>1h01'40"</t>
  </si>
  <si>
    <t>1h02'52"</t>
  </si>
  <si>
    <t>1h13'44"</t>
  </si>
  <si>
    <t>B.Wal</t>
  </si>
  <si>
    <t>Diaby Sidi</t>
  </si>
  <si>
    <t>14 km Halle</t>
  </si>
  <si>
    <t>Smits J.</t>
  </si>
  <si>
    <t>58'28"</t>
  </si>
  <si>
    <t>1h04'54"</t>
  </si>
  <si>
    <t>1h07'37"</t>
  </si>
  <si>
    <t>1h10'52"</t>
  </si>
  <si>
    <t>1h10'58"</t>
  </si>
  <si>
    <t>1h13'35"</t>
  </si>
  <si>
    <t>1h14'12"</t>
  </si>
  <si>
    <t>1h14'56"</t>
  </si>
  <si>
    <t>1h16'37"</t>
  </si>
  <si>
    <t>1h18'21"</t>
  </si>
  <si>
    <t>1h27'46"</t>
  </si>
  <si>
    <t>1h29'25"</t>
  </si>
  <si>
    <t>1h33'32"</t>
  </si>
  <si>
    <t>1h33'35"</t>
  </si>
  <si>
    <t>10,1 km Soignies</t>
  </si>
  <si>
    <t>Dupont E.</t>
  </si>
  <si>
    <t>33'50"</t>
  </si>
  <si>
    <t>40'01"</t>
  </si>
  <si>
    <t>47'33"</t>
  </si>
  <si>
    <t>48'10"</t>
  </si>
  <si>
    <t>51'16"</t>
  </si>
  <si>
    <t>53'53"</t>
  </si>
  <si>
    <t>59'20"</t>
  </si>
  <si>
    <t>1h01'42"</t>
  </si>
  <si>
    <t>Detiege F</t>
  </si>
  <si>
    <t>41'44"</t>
  </si>
  <si>
    <t>49'11"</t>
  </si>
  <si>
    <t>55'07"</t>
  </si>
  <si>
    <t>56'01"</t>
  </si>
  <si>
    <t>56'36"</t>
  </si>
  <si>
    <t>59'41"</t>
  </si>
  <si>
    <t>1h00'51"</t>
  </si>
  <si>
    <t>1h00'53"</t>
  </si>
  <si>
    <t>1h03'25"</t>
  </si>
  <si>
    <t>1h03'30"</t>
  </si>
  <si>
    <t>1h06'07"</t>
  </si>
  <si>
    <t>1h06'24"</t>
  </si>
  <si>
    <t>1h14'23"</t>
  </si>
  <si>
    <t>1h17'11"</t>
  </si>
  <si>
    <t>1h27'39"</t>
  </si>
  <si>
    <t>1h04'53"</t>
  </si>
  <si>
    <t>12 Km Wauth-Braine</t>
  </si>
  <si>
    <t>4,5 km Ecaussines</t>
  </si>
  <si>
    <t>Darck J.</t>
  </si>
  <si>
    <t>17'03"</t>
  </si>
  <si>
    <t>17'23"</t>
  </si>
  <si>
    <t>18'53"</t>
  </si>
  <si>
    <t>19'41"</t>
  </si>
  <si>
    <t>20'01"</t>
  </si>
  <si>
    <t>21'54"</t>
  </si>
  <si>
    <t>25'23"</t>
  </si>
  <si>
    <t>13,2 km Hèze</t>
  </si>
  <si>
    <t>46'51"</t>
  </si>
  <si>
    <t>1h06'55"</t>
  </si>
  <si>
    <t>1h10'33"</t>
  </si>
  <si>
    <t>1h11'50"</t>
  </si>
  <si>
    <t>1h17'50"</t>
  </si>
  <si>
    <t>1h21'21"</t>
  </si>
  <si>
    <t>1h29'47"</t>
  </si>
  <si>
    <t>12 km Alsemberg</t>
  </si>
  <si>
    <t>Van Schuerbeek G.</t>
  </si>
  <si>
    <t>45'48"</t>
  </si>
  <si>
    <t>51'31"</t>
  </si>
  <si>
    <t>57'44"</t>
  </si>
  <si>
    <t>1h04'12"</t>
  </si>
  <si>
    <t>1h04'17"</t>
  </si>
  <si>
    <t>1h04'27"</t>
  </si>
  <si>
    <t>1h07'14"</t>
  </si>
  <si>
    <t>1h15'45"</t>
  </si>
  <si>
    <t>1h15'58"</t>
  </si>
  <si>
    <t>1h24'50"</t>
  </si>
  <si>
    <t>D1</t>
  </si>
  <si>
    <t>13,5 km Grand Ballon</t>
  </si>
  <si>
    <t>Schneider</t>
  </si>
  <si>
    <t>1h31'41"</t>
  </si>
  <si>
    <t>1h44'13"</t>
  </si>
  <si>
    <t>1h51'35"</t>
  </si>
  <si>
    <t>1h53'51"</t>
  </si>
  <si>
    <t>2h06'26"</t>
  </si>
  <si>
    <t>8,5 km Grand Ballon</t>
  </si>
  <si>
    <t>Vansson Ch.</t>
  </si>
  <si>
    <t>1h39'31"</t>
  </si>
  <si>
    <t>10,9 km Enghien</t>
  </si>
  <si>
    <t>Heye G.</t>
  </si>
  <si>
    <t>36'42"</t>
  </si>
  <si>
    <t>43'20"</t>
  </si>
  <si>
    <t>47'11"</t>
  </si>
  <si>
    <t>47'24"</t>
  </si>
  <si>
    <t>49'28"</t>
  </si>
  <si>
    <t>50'14"</t>
  </si>
  <si>
    <t>53'44"</t>
  </si>
  <si>
    <t>54'37"</t>
  </si>
  <si>
    <t>54'51"</t>
  </si>
  <si>
    <t>1h03'17"</t>
  </si>
  <si>
    <t>1h04'58"</t>
  </si>
  <si>
    <t>1h05'06"</t>
  </si>
  <si>
    <t>RENIERS</t>
  </si>
  <si>
    <t>14 km Baisy-Thy</t>
  </si>
  <si>
    <t>1h07'17"</t>
  </si>
  <si>
    <t>1h14'39"</t>
  </si>
  <si>
    <t>1h19'39"</t>
  </si>
  <si>
    <t>1h38'22"</t>
  </si>
  <si>
    <t>12,25 km Oisquercq</t>
  </si>
  <si>
    <t>Veloso</t>
  </si>
  <si>
    <t>43'06"</t>
  </si>
  <si>
    <t>54'31"</t>
  </si>
  <si>
    <t>58'48"</t>
  </si>
  <si>
    <t>59'09"</t>
  </si>
  <si>
    <t>1h05'07"</t>
  </si>
  <si>
    <t>1h10'14"</t>
  </si>
  <si>
    <t>15 km Bogaarden</t>
  </si>
  <si>
    <t>Van Asbroeck L.</t>
  </si>
  <si>
    <t>52'33"</t>
  </si>
  <si>
    <t>1h06'14"</t>
  </si>
  <si>
    <t>1h18'55"</t>
  </si>
  <si>
    <t>1h19'53"</t>
  </si>
  <si>
    <t>1h22'22"</t>
  </si>
  <si>
    <t>1h33'37"</t>
  </si>
  <si>
    <t>Vanderbecq I.</t>
  </si>
  <si>
    <t>36'52"</t>
  </si>
  <si>
    <t>57'27"</t>
  </si>
  <si>
    <t>59'04"</t>
  </si>
  <si>
    <t>59'25"</t>
  </si>
  <si>
    <t>1h09'11"</t>
  </si>
  <si>
    <t>1h11'35"</t>
  </si>
  <si>
    <t>10,65 km Nil St Vincent</t>
  </si>
  <si>
    <t>11,31 km Lens</t>
  </si>
  <si>
    <t>Vanderstraeten P</t>
  </si>
  <si>
    <t>37'40"</t>
  </si>
  <si>
    <t>45'15"</t>
  </si>
  <si>
    <t>49'25"</t>
  </si>
  <si>
    <t>1h24'22"</t>
  </si>
  <si>
    <t>Stankowiak Jolanta</t>
  </si>
  <si>
    <t>Mantur Alina</t>
  </si>
  <si>
    <t>Andriessens Brigitte</t>
  </si>
  <si>
    <t>Raymond</t>
  </si>
  <si>
    <t>Mantur  Alina</t>
  </si>
  <si>
    <t>Andriesse Brigitte</t>
  </si>
  <si>
    <t>Godeau Ariane</t>
  </si>
  <si>
    <t>Godeau  Ariane</t>
  </si>
  <si>
    <t>8,05 km St Vaast</t>
  </si>
  <si>
    <t>Molla D</t>
  </si>
  <si>
    <t>27'59"</t>
  </si>
  <si>
    <t>32'56"</t>
  </si>
  <si>
    <t>32'57"</t>
  </si>
  <si>
    <t>35'35"</t>
  </si>
  <si>
    <t>38'55"</t>
  </si>
  <si>
    <t>39'36"</t>
  </si>
  <si>
    <t>48'49"</t>
  </si>
  <si>
    <t>52'22"</t>
  </si>
  <si>
    <t>Lefaible Ivan</t>
  </si>
  <si>
    <t>Deridder Roodney</t>
  </si>
  <si>
    <t>1h29'49"</t>
  </si>
  <si>
    <t>1h38'12"</t>
  </si>
  <si>
    <t>1h27'45"</t>
  </si>
  <si>
    <t>Deridder Rodney</t>
  </si>
  <si>
    <t>1h53'19"</t>
  </si>
  <si>
    <t>Nemeth Ch.</t>
  </si>
  <si>
    <t>1h07'47"</t>
  </si>
  <si>
    <t>19,8 km Hivenales</t>
  </si>
  <si>
    <t>Rel G</t>
  </si>
  <si>
    <t>Br L C</t>
  </si>
  <si>
    <t>Zocastello Marco</t>
  </si>
  <si>
    <t>Maja Mauriane</t>
  </si>
  <si>
    <t>Lefaible Yvan</t>
  </si>
  <si>
    <t>Mauriane Maja</t>
  </si>
  <si>
    <t>DeridderRodney</t>
  </si>
  <si>
    <t>Zocastel Marco</t>
  </si>
  <si>
    <t>Montoisy A</t>
  </si>
  <si>
    <t>Antoine Luc</t>
  </si>
  <si>
    <t>Isa</t>
  </si>
  <si>
    <t>43'04"</t>
  </si>
  <si>
    <t>43'15"</t>
  </si>
  <si>
    <t>48'46"</t>
  </si>
  <si>
    <t>49'43"</t>
  </si>
  <si>
    <t>50'15"</t>
  </si>
  <si>
    <t>50'31"</t>
  </si>
  <si>
    <t>52'09"</t>
  </si>
  <si>
    <t>54'13"</t>
  </si>
  <si>
    <t>56'32"</t>
  </si>
  <si>
    <t>59'02"</t>
  </si>
  <si>
    <t>1h02'02"</t>
  </si>
  <si>
    <t>1h07'02"</t>
  </si>
  <si>
    <t>1h09'51"</t>
  </si>
  <si>
    <t>Langhendries Domi</t>
  </si>
  <si>
    <t>Herman</t>
  </si>
  <si>
    <t>44'03"</t>
  </si>
  <si>
    <t>53'41"</t>
  </si>
  <si>
    <t>57'35"</t>
  </si>
  <si>
    <t>57'56"</t>
  </si>
  <si>
    <t>1h00'30"</t>
  </si>
  <si>
    <t>1h03'23"</t>
  </si>
  <si>
    <t>1h03'24"</t>
  </si>
  <si>
    <t>1h09'54"</t>
  </si>
  <si>
    <t>1h11'16"</t>
  </si>
  <si>
    <t>1h18'20"</t>
  </si>
  <si>
    <t>1h21'50"</t>
  </si>
  <si>
    <t>Lehaire Ph</t>
  </si>
  <si>
    <t>Evere</t>
  </si>
  <si>
    <t>14,35 km Bousval</t>
  </si>
  <si>
    <t>47'35"</t>
  </si>
  <si>
    <t>1h08'01"</t>
  </si>
  <si>
    <t>1h05'23"</t>
  </si>
  <si>
    <t>1h09'37"</t>
  </si>
  <si>
    <t>1h11'08"</t>
  </si>
  <si>
    <t>1h13'26"</t>
  </si>
  <si>
    <t>1h18'16"</t>
  </si>
  <si>
    <t>1h27'53"</t>
  </si>
  <si>
    <t>12,2 km Chaumont Gist.</t>
  </si>
  <si>
    <t>D'Harveng N</t>
  </si>
  <si>
    <t>41'40"</t>
  </si>
  <si>
    <t>50'54"</t>
  </si>
  <si>
    <t>57'20"</t>
  </si>
  <si>
    <t>58'11"</t>
  </si>
  <si>
    <t>59'44"</t>
  </si>
  <si>
    <t>1h01'59"</t>
  </si>
  <si>
    <t>1h04'13"</t>
  </si>
  <si>
    <t>1h15'02"</t>
  </si>
  <si>
    <t>Langhendries Domi.</t>
  </si>
  <si>
    <t>1h17'55"</t>
  </si>
  <si>
    <t>1h18'28"</t>
  </si>
  <si>
    <t>1h24'29"</t>
  </si>
  <si>
    <t>1h24'31"</t>
  </si>
  <si>
    <t>Cédric</t>
  </si>
  <si>
    <t>Dwor</t>
  </si>
  <si>
    <t>X</t>
  </si>
  <si>
    <t>11,7 km Dworp</t>
  </si>
  <si>
    <t>Stevens</t>
  </si>
  <si>
    <t>38'20"</t>
  </si>
  <si>
    <t>46'07"</t>
  </si>
  <si>
    <t>49'22"</t>
  </si>
  <si>
    <t>51'08"</t>
  </si>
  <si>
    <t>53'39"</t>
  </si>
  <si>
    <t>53'45"</t>
  </si>
  <si>
    <t>54'32"</t>
  </si>
  <si>
    <t>56'25"</t>
  </si>
  <si>
    <t>59'38"</t>
  </si>
  <si>
    <t>1h01'12"</t>
  </si>
  <si>
    <t>1h11'47"</t>
  </si>
  <si>
    <t>1h11'48"</t>
  </si>
  <si>
    <t>coureurs classés</t>
  </si>
  <si>
    <t>Lintermans K</t>
  </si>
  <si>
    <t>15'50"</t>
  </si>
  <si>
    <t>19'28"</t>
  </si>
  <si>
    <t>20'24"</t>
  </si>
  <si>
    <t>20'25"</t>
  </si>
  <si>
    <t>20'36"</t>
  </si>
  <si>
    <t>22'44"</t>
  </si>
  <si>
    <t>27'52"</t>
  </si>
  <si>
    <t>Water</t>
  </si>
  <si>
    <t>11,75 km Vieusart</t>
  </si>
  <si>
    <t>41'14"</t>
  </si>
  <si>
    <t>56'06"</t>
  </si>
  <si>
    <t>57'22"</t>
  </si>
  <si>
    <t>1h02'57"</t>
  </si>
  <si>
    <t>1h06'05"</t>
  </si>
  <si>
    <t>1h06'09"</t>
  </si>
  <si>
    <t>1h31'40"</t>
  </si>
  <si>
    <t>Mont</t>
  </si>
  <si>
    <t>11,36 km Montignies L.L.</t>
  </si>
  <si>
    <t>Lelangue D.</t>
  </si>
  <si>
    <t>38'51"</t>
  </si>
  <si>
    <t>44'50"</t>
  </si>
  <si>
    <t>47'04"</t>
  </si>
  <si>
    <t>48'41"</t>
  </si>
  <si>
    <t>53'20"</t>
  </si>
  <si>
    <t>55'36"</t>
  </si>
  <si>
    <t>1h02'47"</t>
  </si>
  <si>
    <t>1h05'54"</t>
  </si>
  <si>
    <t>1h12'40"</t>
  </si>
  <si>
    <t>Jauch</t>
  </si>
  <si>
    <t>Rotter</t>
  </si>
  <si>
    <t>De Rouck W.</t>
  </si>
  <si>
    <t>52'42"</t>
  </si>
  <si>
    <t>58'25"</t>
  </si>
  <si>
    <t>59'17"</t>
  </si>
  <si>
    <t>1h01'38"</t>
  </si>
  <si>
    <t>1h08'59"</t>
  </si>
  <si>
    <t>1h11'14"</t>
  </si>
  <si>
    <t>1h15'57"</t>
  </si>
  <si>
    <t>1h16'15"</t>
  </si>
  <si>
    <t>1h18'38"</t>
  </si>
  <si>
    <t>1h18'41"</t>
  </si>
  <si>
    <t>1h24'04"</t>
  </si>
  <si>
    <t>1h29'36"</t>
  </si>
  <si>
    <t>1h29'57"</t>
  </si>
  <si>
    <t>1h33'34"</t>
  </si>
  <si>
    <t>2h15</t>
  </si>
  <si>
    <t>Hal</t>
  </si>
  <si>
    <t>11,2 km Wauth Braine</t>
  </si>
  <si>
    <t>Galerin D</t>
  </si>
  <si>
    <t>41'26"</t>
  </si>
  <si>
    <t>50'17"</t>
  </si>
  <si>
    <t>55'35"</t>
  </si>
  <si>
    <t>58'33"</t>
  </si>
  <si>
    <t>58'54"</t>
  </si>
  <si>
    <t>1h00'58"</t>
  </si>
  <si>
    <t>1h03'02"</t>
  </si>
  <si>
    <t>1h03'40"</t>
  </si>
  <si>
    <t>1h06'43"</t>
  </si>
  <si>
    <t>1h09'09"</t>
  </si>
  <si>
    <t>1h13'53"</t>
  </si>
  <si>
    <t>1h38</t>
  </si>
  <si>
    <t>Ecaus</t>
  </si>
  <si>
    <t>Verheirstraeten Steph</t>
  </si>
  <si>
    <t>Eeckh Remy</t>
  </si>
  <si>
    <t>5 km Ecaussines</t>
  </si>
  <si>
    <t>Fourmanoir M</t>
  </si>
  <si>
    <t>18'12"</t>
  </si>
  <si>
    <t>20'47"</t>
  </si>
  <si>
    <t>22'37"</t>
  </si>
  <si>
    <t>29'50"</t>
  </si>
  <si>
    <t>Maja Noélie</t>
  </si>
  <si>
    <t>30'51"</t>
  </si>
  <si>
    <t>37'15"</t>
  </si>
  <si>
    <t>9,9 km Ecaussines</t>
  </si>
  <si>
    <t>39'14"</t>
  </si>
  <si>
    <t>39'17"</t>
  </si>
  <si>
    <t>39'44"</t>
  </si>
  <si>
    <t>44'19"</t>
  </si>
  <si>
    <t>45'14"</t>
  </si>
  <si>
    <t>50'48"</t>
  </si>
  <si>
    <t>50'51"</t>
  </si>
  <si>
    <t>58'37"</t>
  </si>
  <si>
    <t>1h00'08"</t>
  </si>
  <si>
    <t>(Godeau)</t>
  </si>
  <si>
    <t>Oscar</t>
  </si>
  <si>
    <t>Soline</t>
  </si>
  <si>
    <t>Snjeza</t>
  </si>
  <si>
    <t>Hèz</t>
  </si>
  <si>
    <t>LaLou</t>
  </si>
  <si>
    <t>Uccle</t>
  </si>
  <si>
    <t>Bierg</t>
  </si>
  <si>
    <t>Kain</t>
  </si>
  <si>
    <t>Oeud</t>
  </si>
  <si>
    <t>Stouffs A</t>
  </si>
  <si>
    <t>35'58"</t>
  </si>
  <si>
    <t>46'55"</t>
  </si>
  <si>
    <t>48'05"</t>
  </si>
  <si>
    <t>48'21"</t>
  </si>
  <si>
    <t>48'32"</t>
  </si>
  <si>
    <t>48'54"</t>
  </si>
  <si>
    <t>51'27"</t>
  </si>
  <si>
    <t>51'45"</t>
  </si>
  <si>
    <t>1h09'42"</t>
  </si>
  <si>
    <t>10,489 km Bierge</t>
  </si>
  <si>
    <t>Bxl</t>
  </si>
  <si>
    <t>Verheirstraeten Jacques</t>
  </si>
  <si>
    <t>11 km Enghien</t>
  </si>
  <si>
    <t>Vanderplancke E.</t>
  </si>
  <si>
    <t>38'19"</t>
  </si>
  <si>
    <t>43'58"</t>
  </si>
  <si>
    <t>47'54"</t>
  </si>
  <si>
    <t>51'11"</t>
  </si>
  <si>
    <t>52'19"</t>
  </si>
  <si>
    <t>55'20"</t>
  </si>
  <si>
    <t>57'58"</t>
  </si>
  <si>
    <t>1h05'25"</t>
  </si>
  <si>
    <t>1h06'51"</t>
  </si>
  <si>
    <t>1h08'25"</t>
  </si>
  <si>
    <t>1h08'50"</t>
  </si>
  <si>
    <t>1h08'51"</t>
  </si>
  <si>
    <t>5,8 km Enghien</t>
  </si>
  <si>
    <t>Wastiau Th.</t>
  </si>
  <si>
    <t>17'09"</t>
  </si>
  <si>
    <t>30'00"</t>
  </si>
  <si>
    <t>30'28"</t>
  </si>
  <si>
    <t>Vermeere Anaelle</t>
  </si>
  <si>
    <t>32'05"</t>
  </si>
  <si>
    <t>37'00"</t>
  </si>
  <si>
    <t>Brichet Martine</t>
  </si>
  <si>
    <t>38'18"</t>
  </si>
  <si>
    <t>Ottig</t>
  </si>
  <si>
    <t>Neuv</t>
  </si>
  <si>
    <t>14 km Baisy Thy</t>
  </si>
  <si>
    <t>1h11'39"</t>
  </si>
  <si>
    <t>1h18'14"</t>
  </si>
  <si>
    <t>1h20'53"</t>
  </si>
  <si>
    <t>1h38'44"</t>
  </si>
  <si>
    <t>12 km Oisquercq</t>
  </si>
  <si>
    <t>Didier</t>
  </si>
  <si>
    <t>54'29"</t>
  </si>
  <si>
    <t>Maurice</t>
  </si>
  <si>
    <t>1h04'51"</t>
  </si>
  <si>
    <t>Lucien</t>
  </si>
  <si>
    <t>1h13'10"</t>
  </si>
  <si>
    <t>Lomb</t>
  </si>
  <si>
    <t>5,1 km Lombise</t>
  </si>
  <si>
    <t>Mustin H.</t>
  </si>
  <si>
    <t>16'49"</t>
  </si>
  <si>
    <t>22'50"</t>
  </si>
  <si>
    <t>28'12"</t>
  </si>
  <si>
    <t>29'10"</t>
  </si>
  <si>
    <t>Silly</t>
  </si>
  <si>
    <t>9,8 km Silly</t>
  </si>
  <si>
    <t>Colmant Séb</t>
  </si>
  <si>
    <t>35'11"</t>
  </si>
  <si>
    <t>47'16"</t>
  </si>
  <si>
    <t>47'57"</t>
  </si>
  <si>
    <t>50'34"</t>
  </si>
  <si>
    <t>59'56"</t>
  </si>
  <si>
    <t>1h04'42"</t>
  </si>
  <si>
    <t>1h05'04"</t>
  </si>
  <si>
    <t>1h05'05"</t>
  </si>
  <si>
    <t>10,3 km Thieusies</t>
  </si>
  <si>
    <t>Cordier C.</t>
  </si>
  <si>
    <t>36'39"</t>
  </si>
  <si>
    <t>44'48"</t>
  </si>
  <si>
    <t>46'03"</t>
  </si>
  <si>
    <t>51'35"</t>
  </si>
  <si>
    <t>51'54"</t>
  </si>
  <si>
    <t>52'39"</t>
  </si>
  <si>
    <t>1h01'37"</t>
  </si>
  <si>
    <t>1h06'48"</t>
  </si>
  <si>
    <t>1h11'30"</t>
  </si>
  <si>
    <t>Thieu</t>
  </si>
  <si>
    <t>Caze</t>
  </si>
  <si>
    <t>Nil StV</t>
  </si>
  <si>
    <t>Gast</t>
  </si>
  <si>
    <t>Wiss</t>
  </si>
  <si>
    <t>Wisst</t>
  </si>
  <si>
    <t>Pamela</t>
  </si>
  <si>
    <t>Monia</t>
  </si>
  <si>
    <t>Rebcq</t>
  </si>
  <si>
    <t>Polle Marjorie</t>
  </si>
  <si>
    <t>Coosemans Isabelle</t>
  </si>
  <si>
    <t>Ginepro Laurence</t>
  </si>
  <si>
    <t>Spanu Monia</t>
  </si>
  <si>
    <t>Lekime Pamela</t>
  </si>
  <si>
    <t>Tub</t>
  </si>
  <si>
    <t>Bousv</t>
  </si>
  <si>
    <t>Herve</t>
  </si>
  <si>
    <t>Tchatchouang Prudence</t>
  </si>
  <si>
    <t>Daelemans Catherine</t>
  </si>
  <si>
    <t>Lesenfants Rachel</t>
  </si>
  <si>
    <t>Colard Bernadette</t>
  </si>
  <si>
    <t>Daelem  Cather.</t>
  </si>
  <si>
    <t>Lesenft  Rachel</t>
  </si>
  <si>
    <t>Collard  Bernad</t>
  </si>
  <si>
    <t>Coosem Isabelle</t>
  </si>
  <si>
    <t>Collard Bernadette</t>
  </si>
  <si>
    <t>16 km Tubize</t>
  </si>
  <si>
    <t>Derom J</t>
  </si>
  <si>
    <t>59'03"</t>
  </si>
  <si>
    <t>1h10'13"</t>
  </si>
  <si>
    <t>1h15'09"</t>
  </si>
  <si>
    <t>1h17'31"</t>
  </si>
  <si>
    <t>1h19'05"</t>
  </si>
  <si>
    <t>1h20'22"</t>
  </si>
  <si>
    <t>1h26'05"</t>
  </si>
  <si>
    <t>1h31'03"</t>
  </si>
  <si>
    <t>1h31'04"</t>
  </si>
  <si>
    <t>1h43'01"</t>
  </si>
  <si>
    <t>1h49'38"</t>
  </si>
  <si>
    <t>Wastiau Th</t>
  </si>
  <si>
    <t>28'38"</t>
  </si>
  <si>
    <t>37'45"</t>
  </si>
  <si>
    <t>40'40"</t>
  </si>
  <si>
    <t>41'57"</t>
  </si>
  <si>
    <t>53'22"</t>
  </si>
  <si>
    <t xml:space="preserve"> Chovau Joel</t>
  </si>
  <si>
    <t>55'11"</t>
  </si>
  <si>
    <t>55'32"</t>
  </si>
  <si>
    <t>57'11"</t>
  </si>
  <si>
    <t>57'47"</t>
  </si>
  <si>
    <t>Caudron Nick</t>
  </si>
  <si>
    <t>Bel</t>
  </si>
  <si>
    <t>21,098 km Beloeil</t>
  </si>
  <si>
    <t>Asri A</t>
  </si>
  <si>
    <t>1h11'58"</t>
  </si>
  <si>
    <t>1h30'00"</t>
  </si>
  <si>
    <t>1h31'42"</t>
  </si>
  <si>
    <t>1h38'57"</t>
  </si>
  <si>
    <t>1h43'21"</t>
  </si>
  <si>
    <t>1h45'56"</t>
  </si>
  <si>
    <t>W Brai</t>
  </si>
  <si>
    <t>Sarah fille Brichet</t>
  </si>
  <si>
    <t>Morlanw</t>
  </si>
  <si>
    <t>Classement  au 13/11/12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</si>
</sst>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mmm\-yyyy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4" fontId="0" fillId="0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3" fontId="7" fillId="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Fill="1" applyAlignment="1">
      <alignment/>
    </xf>
    <xf numFmtId="16" fontId="7" fillId="0" borderId="0" xfId="0" applyNumberFormat="1" applyFont="1" applyFill="1" applyAlignment="1">
      <alignment horizontal="center"/>
    </xf>
    <xf numFmtId="16" fontId="7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4" fontId="8" fillId="4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7" fillId="5" borderId="0" xfId="0" applyNumberFormat="1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2" fontId="7" fillId="6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3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2" fontId="7" fillId="7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7" fillId="6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" fontId="7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 patternType="solid">
          <fgColor rgb="FF00FFFF"/>
          <bgColor rgb="FF00FFFF"/>
        </patternFill>
      </fill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3"/>
  <sheetViews>
    <sheetView workbookViewId="0" topLeftCell="A1">
      <pane xSplit="1" ySplit="2" topLeftCell="G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1" sqref="J51"/>
    </sheetView>
  </sheetViews>
  <sheetFormatPr defaultColWidth="11.421875" defaultRowHeight="12.75"/>
  <cols>
    <col min="1" max="1" width="22.140625" style="0" customWidth="1"/>
    <col min="2" max="2" width="7.28125" style="0" customWidth="1"/>
    <col min="3" max="7" width="7.7109375" style="0" bestFit="1" customWidth="1"/>
    <col min="8" max="8" width="7.7109375" style="1" bestFit="1" customWidth="1"/>
    <col min="9" max="10" width="7.7109375" style="1" customWidth="1"/>
    <col min="11" max="11" width="7.140625" style="1" customWidth="1"/>
    <col min="12" max="12" width="6.57421875" style="0" customWidth="1"/>
    <col min="13" max="15" width="6.57421875" style="0" bestFit="1" customWidth="1"/>
    <col min="16" max="16" width="6.57421875" style="0" customWidth="1"/>
    <col min="17" max="18" width="7.28125" style="0" customWidth="1"/>
    <col min="19" max="19" width="5.57421875" style="0" bestFit="1" customWidth="1"/>
    <col min="20" max="20" width="6.140625" style="0" bestFit="1" customWidth="1"/>
    <col min="21" max="22" width="7.00390625" style="0" customWidth="1"/>
    <col min="23" max="23" width="7.7109375" style="0" customWidth="1"/>
    <col min="24" max="24" width="7.140625" style="0" customWidth="1"/>
    <col min="25" max="25" width="7.7109375" style="0" customWidth="1"/>
    <col min="26" max="26" width="7.8515625" style="0" customWidth="1"/>
    <col min="27" max="28" width="7.7109375" style="0" customWidth="1"/>
    <col min="29" max="29" width="7.8515625" style="0" customWidth="1"/>
    <col min="30" max="31" width="7.7109375" style="0" customWidth="1"/>
    <col min="32" max="32" width="7.140625" style="0" customWidth="1"/>
    <col min="33" max="33" width="5.28125" style="0" customWidth="1"/>
    <col min="34" max="34" width="6.57421875" style="0" customWidth="1"/>
    <col min="35" max="35" width="10.57421875" style="0" customWidth="1"/>
    <col min="36" max="36" width="6.140625" style="0" customWidth="1"/>
    <col min="37" max="39" width="7.140625" style="0" customWidth="1"/>
  </cols>
  <sheetData>
    <row r="1" spans="1:38" ht="12.75">
      <c r="A1" s="2" t="s">
        <v>0</v>
      </c>
      <c r="B1" t="s">
        <v>859</v>
      </c>
      <c r="C1" t="s">
        <v>860</v>
      </c>
      <c r="D1" s="4" t="s">
        <v>897</v>
      </c>
      <c r="E1" s="4" t="s">
        <v>638</v>
      </c>
      <c r="F1" t="s">
        <v>923</v>
      </c>
      <c r="G1" s="30" t="s">
        <v>948</v>
      </c>
      <c r="H1" s="30" t="s">
        <v>969</v>
      </c>
      <c r="I1" s="1" t="s">
        <v>1029</v>
      </c>
      <c r="J1" s="1" t="s">
        <v>1176</v>
      </c>
      <c r="K1" t="s">
        <v>987</v>
      </c>
      <c r="L1" s="1" t="s">
        <v>1002</v>
      </c>
      <c r="M1" s="30" t="s">
        <v>1028</v>
      </c>
      <c r="N1" s="6" t="s">
        <v>1030</v>
      </c>
      <c r="O1" s="24" t="s">
        <v>1032</v>
      </c>
      <c r="P1" s="1" t="s">
        <v>72</v>
      </c>
      <c r="Q1" s="30" t="s">
        <v>1071</v>
      </c>
      <c r="R1" s="1" t="s">
        <v>1072</v>
      </c>
      <c r="S1" s="1" t="s">
        <v>1085</v>
      </c>
      <c r="T1" s="1" t="s">
        <v>1115</v>
      </c>
      <c r="U1" s="1" t="s">
        <v>1114</v>
      </c>
      <c r="V1" s="1" t="s">
        <v>667</v>
      </c>
      <c r="W1" s="1" t="s">
        <v>1116</v>
      </c>
      <c r="X1" s="1" t="s">
        <v>1117</v>
      </c>
      <c r="Y1" s="1" t="s">
        <v>1119</v>
      </c>
      <c r="Z1" s="1" t="s">
        <v>1122</v>
      </c>
      <c r="AA1" s="1" t="s">
        <v>1128</v>
      </c>
      <c r="AB1" s="1" t="s">
        <v>1165</v>
      </c>
      <c r="AC1" s="1"/>
      <c r="AD1" s="4"/>
      <c r="AE1" s="4"/>
      <c r="AF1" s="4"/>
      <c r="AH1" s="1"/>
      <c r="AI1" s="1"/>
      <c r="AL1" s="3"/>
    </row>
    <row r="2" spans="1:39" ht="12.75">
      <c r="A2" s="2">
        <v>2012</v>
      </c>
      <c r="B2" s="25">
        <v>40916</v>
      </c>
      <c r="C2" s="5">
        <v>40933</v>
      </c>
      <c r="D2" s="5">
        <v>40936</v>
      </c>
      <c r="E2" s="5">
        <v>40944</v>
      </c>
      <c r="F2" s="5">
        <v>40985</v>
      </c>
      <c r="G2" s="31">
        <v>40985</v>
      </c>
      <c r="H2" s="31">
        <v>40999</v>
      </c>
      <c r="I2" s="6">
        <v>41012</v>
      </c>
      <c r="J2" s="6">
        <v>41006</v>
      </c>
      <c r="K2" s="5">
        <v>41020</v>
      </c>
      <c r="L2" s="5">
        <v>41033</v>
      </c>
      <c r="M2" s="31">
        <v>41034</v>
      </c>
      <c r="N2" s="6">
        <v>41042</v>
      </c>
      <c r="O2" s="5">
        <v>41042</v>
      </c>
      <c r="P2" s="5">
        <v>41069</v>
      </c>
      <c r="Q2" s="31"/>
      <c r="R2" s="6">
        <v>41082</v>
      </c>
      <c r="S2" s="5">
        <v>41098</v>
      </c>
      <c r="T2" s="5">
        <v>41124</v>
      </c>
      <c r="U2" s="5">
        <v>41132</v>
      </c>
      <c r="V2" s="5"/>
      <c r="W2" s="5"/>
      <c r="X2" s="5">
        <v>41153</v>
      </c>
      <c r="Y2" s="6"/>
      <c r="Z2" s="6"/>
      <c r="AA2" s="6">
        <v>41182</v>
      </c>
      <c r="AB2" s="6">
        <v>41196</v>
      </c>
      <c r="AC2" s="5"/>
      <c r="AD2" s="5"/>
      <c r="AE2" s="5"/>
      <c r="AF2" s="5"/>
      <c r="AG2" s="5"/>
      <c r="AH2" s="6"/>
      <c r="AI2" s="6"/>
      <c r="AJ2" s="5"/>
      <c r="AK2" s="5"/>
      <c r="AL2" s="5"/>
      <c r="AM2" s="5"/>
    </row>
    <row r="3" spans="1:46" ht="12.75">
      <c r="A3" s="9" t="s">
        <v>614</v>
      </c>
      <c r="B3" s="7">
        <v>5.859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v>20.517</v>
      </c>
      <c r="O3" s="7"/>
      <c r="P3" s="7"/>
      <c r="Q3" s="7"/>
      <c r="R3" s="7"/>
      <c r="S3" s="1"/>
      <c r="T3" s="1"/>
      <c r="U3" s="1"/>
      <c r="V3" s="1"/>
      <c r="W3" s="1"/>
      <c r="X3" s="1"/>
      <c r="Y3" s="7">
        <v>42.76</v>
      </c>
      <c r="Z3" s="7"/>
      <c r="AA3" s="1"/>
      <c r="AB3" s="1"/>
      <c r="AC3" s="7"/>
      <c r="AD3" s="1"/>
      <c r="AE3" s="7"/>
      <c r="AF3" s="1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2.75">
      <c r="A4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7"/>
      <c r="Z4" s="7"/>
      <c r="AA4" s="1"/>
      <c r="AB4" s="1"/>
      <c r="AC4" s="7"/>
      <c r="AD4" s="1"/>
      <c r="AE4" s="7"/>
      <c r="AF4" s="1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2.75">
      <c r="A5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7"/>
      <c r="AA5" s="7"/>
      <c r="AB5" s="7"/>
      <c r="AC5" s="7"/>
      <c r="AD5" s="7"/>
      <c r="AE5" s="7"/>
      <c r="AF5" s="8"/>
      <c r="AG5" s="8"/>
      <c r="AH5" s="8"/>
      <c r="AI5" s="8" t="e">
        <f aca="true" t="shared" si="0" ref="AI5:AI63">LARGE(B5:AH5,1)</f>
        <v>#NUM!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12.75">
      <c r="A6" s="9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"/>
      <c r="Y6" s="1"/>
      <c r="Z6" s="7"/>
      <c r="AA6" s="7"/>
      <c r="AB6" s="7"/>
      <c r="AC6" s="7"/>
      <c r="AD6" s="7"/>
      <c r="AE6" s="7"/>
      <c r="AF6" s="8"/>
      <c r="AG6" s="8"/>
      <c r="AH6" s="8"/>
      <c r="AI6" s="8" t="e">
        <f t="shared" si="0"/>
        <v>#NUM!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12.75">
      <c r="A7" s="9" t="s">
        <v>833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"/>
      <c r="Y7" s="1"/>
      <c r="Z7" s="7">
        <v>11</v>
      </c>
      <c r="AA7" s="7">
        <v>20.4</v>
      </c>
      <c r="AB7" s="7"/>
      <c r="AC7" s="7"/>
      <c r="AD7" s="7"/>
      <c r="AE7" s="7"/>
      <c r="AF7" s="8"/>
      <c r="AG7" s="8"/>
      <c r="AH7" s="8"/>
      <c r="AI7" s="8">
        <f t="shared" si="0"/>
        <v>20.4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2.75">
      <c r="A8" t="s">
        <v>868</v>
      </c>
      <c r="B8" s="7"/>
      <c r="C8" s="7"/>
      <c r="D8" s="7"/>
      <c r="E8" s="7"/>
      <c r="F8" s="7">
        <v>86.507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"/>
      <c r="Y8" s="1"/>
      <c r="Z8" s="7"/>
      <c r="AA8" s="7"/>
      <c r="AB8" s="7"/>
      <c r="AC8" s="7"/>
      <c r="AD8" s="7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2.75">
      <c r="A9" t="s">
        <v>117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"/>
      <c r="Y9" s="1"/>
      <c r="Z9" s="7"/>
      <c r="AA9" s="7"/>
      <c r="AB9" s="7"/>
      <c r="AC9" s="7"/>
      <c r="AD9" s="7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2.75">
      <c r="A10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3"/>
      <c r="Y10" s="1"/>
      <c r="Z10" s="1"/>
      <c r="AA10" s="7"/>
      <c r="AB10" s="7"/>
      <c r="AC10" s="7"/>
      <c r="AD10" s="7"/>
      <c r="AE10" s="7"/>
      <c r="AF10" s="8"/>
      <c r="AG10" s="8"/>
      <c r="AH10" s="8"/>
      <c r="AI10" s="8" t="e">
        <f t="shared" si="0"/>
        <v>#NUM!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2.75">
      <c r="A11" s="9" t="s">
        <v>1069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7"/>
      <c r="N11" s="7"/>
      <c r="O11" s="7"/>
      <c r="P11" s="7">
        <v>17.071</v>
      </c>
      <c r="Q11" s="7"/>
      <c r="R11" s="7"/>
      <c r="S11" s="7"/>
      <c r="T11" s="7"/>
      <c r="U11" s="7"/>
      <c r="V11" s="7"/>
      <c r="W11" s="7"/>
      <c r="X11" s="23"/>
      <c r="Y11" s="1"/>
      <c r="Z11" s="1"/>
      <c r="AA11" s="7"/>
      <c r="AB11" s="7">
        <v>14.36</v>
      </c>
      <c r="AC11" s="7"/>
      <c r="AD11" s="7"/>
      <c r="AE11" s="7"/>
      <c r="AF11" s="8"/>
      <c r="AG11" s="8"/>
      <c r="AH11" s="8"/>
      <c r="AI11" s="8">
        <f>LARGE(B11:AH11,1)</f>
        <v>17.071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2.75">
      <c r="A12" t="s">
        <v>1164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3"/>
      <c r="Y12" s="1"/>
      <c r="Z12" s="1"/>
      <c r="AA12" s="7">
        <v>68.16</v>
      </c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2.75">
      <c r="A13" t="s">
        <v>7</v>
      </c>
      <c r="B13" s="7">
        <v>39.796</v>
      </c>
      <c r="C13" s="7"/>
      <c r="D13" s="7"/>
      <c r="E13" s="7">
        <v>72.66</v>
      </c>
      <c r="F13" s="7"/>
      <c r="G13" s="7"/>
      <c r="H13" s="7"/>
      <c r="I13" s="7"/>
      <c r="J13" s="7"/>
      <c r="K13" s="7"/>
      <c r="L13" s="7"/>
      <c r="M13" s="7">
        <v>50.474</v>
      </c>
      <c r="N13" s="7"/>
      <c r="O13" s="7"/>
      <c r="P13" s="7"/>
      <c r="Q13" s="7"/>
      <c r="R13" s="7"/>
      <c r="S13" s="7">
        <v>81.226</v>
      </c>
      <c r="T13" s="7"/>
      <c r="U13" s="7"/>
      <c r="V13" s="7"/>
      <c r="W13" s="7">
        <v>70.186</v>
      </c>
      <c r="X13" s="7">
        <v>60.716</v>
      </c>
      <c r="Y13" s="7"/>
      <c r="Z13" s="7"/>
      <c r="AA13" s="7"/>
      <c r="AB13" s="7"/>
      <c r="AC13" s="1"/>
      <c r="AD13" s="1"/>
      <c r="AE13" s="1"/>
      <c r="AF13" s="8"/>
      <c r="AG13" s="8"/>
      <c r="AH13" s="8"/>
      <c r="AI13" s="8">
        <f t="shared" si="0"/>
        <v>81.226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2.75">
      <c r="A14" s="9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42.964</v>
      </c>
      <c r="Q14" s="7"/>
      <c r="R14" s="7"/>
      <c r="S14" s="1"/>
      <c r="T14" s="1"/>
      <c r="U14" s="1"/>
      <c r="V14" s="1"/>
      <c r="W14" s="1"/>
      <c r="X14" s="1"/>
      <c r="Y14" s="1"/>
      <c r="Z14" s="7"/>
      <c r="AA14" s="1"/>
      <c r="AB14" s="7"/>
      <c r="AC14" s="7"/>
      <c r="AD14" s="7"/>
      <c r="AE14" s="7"/>
      <c r="AF14" s="1"/>
      <c r="AG14" s="8"/>
      <c r="AH14" s="8"/>
      <c r="AI14" s="8">
        <f t="shared" si="0"/>
        <v>42.964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2.75">
      <c r="A15" t="s">
        <v>615</v>
      </c>
      <c r="B15" s="7"/>
      <c r="C15" s="7"/>
      <c r="D15" s="7"/>
      <c r="E15" s="7"/>
      <c r="F15" s="7"/>
      <c r="G15" s="7"/>
      <c r="H15" s="7"/>
      <c r="I15" s="7"/>
      <c r="J15" s="7"/>
      <c r="K15" s="7">
        <v>27.47</v>
      </c>
      <c r="L15" s="7"/>
      <c r="M15" s="7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>
        <v>25.71</v>
      </c>
      <c r="Z15" s="7"/>
      <c r="AA15" s="1">
        <v>35.33</v>
      </c>
      <c r="AB15" s="7"/>
      <c r="AC15" s="7"/>
      <c r="AD15" s="7"/>
      <c r="AE15" s="7"/>
      <c r="AF15" s="1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2.75">
      <c r="A16" s="9" t="s">
        <v>1134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"/>
      <c r="T16" s="1"/>
      <c r="U16" s="1"/>
      <c r="V16" s="1"/>
      <c r="W16" s="1"/>
      <c r="X16" s="1"/>
      <c r="Y16" s="1"/>
      <c r="Z16" s="7"/>
      <c r="AA16" s="1">
        <v>26.37</v>
      </c>
      <c r="AB16" s="7"/>
      <c r="AC16" s="7"/>
      <c r="AD16" s="7"/>
      <c r="AE16" s="7"/>
      <c r="AF16" s="1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2.75">
      <c r="A17" s="9" t="s">
        <v>1124</v>
      </c>
      <c r="B17" s="1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"/>
      <c r="T17" s="1"/>
      <c r="U17" s="1"/>
      <c r="V17" s="1"/>
      <c r="W17" s="1"/>
      <c r="X17" s="1"/>
      <c r="Y17" s="1"/>
      <c r="Z17" s="7">
        <v>6.71</v>
      </c>
      <c r="AA17" s="1">
        <v>17.42</v>
      </c>
      <c r="AB17" s="7"/>
      <c r="AC17" s="7"/>
      <c r="AD17" s="7"/>
      <c r="AE17" s="7"/>
      <c r="AF17" s="1"/>
      <c r="AG17" s="8"/>
      <c r="AH17" s="8"/>
      <c r="AI17" s="8">
        <f t="shared" si="0"/>
        <v>17.42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2.75">
      <c r="A18" t="s">
        <v>9</v>
      </c>
      <c r="B18" s="17">
        <v>42.914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  <c r="S18" s="7"/>
      <c r="T18" s="7"/>
      <c r="U18" s="7"/>
      <c r="V18" s="7"/>
      <c r="W18" s="7"/>
      <c r="X18" s="1"/>
      <c r="Y18" s="1"/>
      <c r="Z18" s="7"/>
      <c r="AA18" s="7">
        <v>77.12</v>
      </c>
      <c r="AB18" s="7"/>
      <c r="AC18" s="7"/>
      <c r="AD18" s="7"/>
      <c r="AE18" s="7"/>
      <c r="AF18" s="8"/>
      <c r="AG18" s="8"/>
      <c r="AH18" s="8"/>
      <c r="AI18" s="8">
        <f t="shared" si="0"/>
        <v>77.12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35" ht="12.75">
      <c r="A19" s="9" t="s">
        <v>1132</v>
      </c>
      <c r="B19" s="17"/>
      <c r="C19" s="7"/>
      <c r="D19" s="7"/>
      <c r="E19" s="7"/>
      <c r="F19" s="7"/>
      <c r="G19" s="7"/>
      <c r="H19" s="7"/>
      <c r="I19" s="7"/>
      <c r="J19" s="7"/>
      <c r="K19" s="7"/>
      <c r="L19" s="7"/>
      <c r="M19" s="4"/>
      <c r="N19" s="7"/>
      <c r="O19" s="10"/>
      <c r="P19" s="7"/>
      <c r="Q19" s="7"/>
      <c r="R19" s="7"/>
      <c r="S19" s="7"/>
      <c r="T19" s="7"/>
      <c r="U19" s="7"/>
      <c r="V19" s="7"/>
      <c r="W19" s="7"/>
      <c r="X19" s="1"/>
      <c r="Y19" s="1"/>
      <c r="Z19" s="7"/>
      <c r="AA19" s="7">
        <v>42.79</v>
      </c>
      <c r="AB19" s="7"/>
      <c r="AC19" s="7"/>
      <c r="AD19" s="7"/>
      <c r="AE19" s="7"/>
      <c r="AF19" s="8"/>
      <c r="AG19" s="8"/>
      <c r="AH19" s="8"/>
      <c r="AI19" s="8">
        <f>LARGE(B19:AH19,1)</f>
        <v>42.79</v>
      </c>
    </row>
    <row r="20" spans="1:46" ht="12.75">
      <c r="A20" t="s">
        <v>850</v>
      </c>
      <c r="B20" s="17">
        <v>45.96</v>
      </c>
      <c r="C20" s="7">
        <v>54.67</v>
      </c>
      <c r="D20" s="7"/>
      <c r="E20" s="7"/>
      <c r="F20" s="7"/>
      <c r="G20" s="7"/>
      <c r="H20" s="7"/>
      <c r="I20" s="7">
        <v>71.621</v>
      </c>
      <c r="J20" s="7"/>
      <c r="K20" s="7"/>
      <c r="L20" s="7"/>
      <c r="M20" s="4"/>
      <c r="N20" s="10"/>
      <c r="O20" s="10"/>
      <c r="P20" s="7"/>
      <c r="Q20" s="7">
        <v>75.56</v>
      </c>
      <c r="R20" s="7"/>
      <c r="S20" s="7"/>
      <c r="T20" s="7"/>
      <c r="U20" s="7"/>
      <c r="V20" s="7">
        <v>79.85</v>
      </c>
      <c r="W20" s="7"/>
      <c r="X20" s="1"/>
      <c r="Y20" s="1"/>
      <c r="Z20" s="7"/>
      <c r="AA20" s="7"/>
      <c r="AB20" s="7"/>
      <c r="AC20" s="7"/>
      <c r="AD20" s="7"/>
      <c r="AE20" s="7"/>
      <c r="AF20" s="8"/>
      <c r="AG20" s="8"/>
      <c r="AH20" s="8"/>
      <c r="AI20" s="8">
        <f t="shared" si="0"/>
        <v>79.85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35" ht="12.75">
      <c r="A21" s="9" t="s">
        <v>10</v>
      </c>
      <c r="B21" s="17">
        <v>8.179</v>
      </c>
      <c r="C21" s="7"/>
      <c r="D21" s="7">
        <v>23.727</v>
      </c>
      <c r="E21" s="7"/>
      <c r="F21" s="7"/>
      <c r="G21" s="7"/>
      <c r="H21" s="7"/>
      <c r="I21" s="7"/>
      <c r="J21" s="7"/>
      <c r="K21" s="7"/>
      <c r="L21" s="7"/>
      <c r="M21" s="4"/>
      <c r="N21" s="7"/>
      <c r="O21" s="10"/>
      <c r="P21" s="7"/>
      <c r="Q21" s="7"/>
      <c r="R21" s="7"/>
      <c r="S21" s="7"/>
      <c r="T21" s="7"/>
      <c r="U21" s="7"/>
      <c r="V21" s="7"/>
      <c r="W21" s="7"/>
      <c r="X21" s="1"/>
      <c r="Y21" s="1"/>
      <c r="Z21" s="7"/>
      <c r="AA21" s="7"/>
      <c r="AB21" s="7"/>
      <c r="AC21" s="7"/>
      <c r="AD21" s="7"/>
      <c r="AE21" s="7"/>
      <c r="AF21" s="8"/>
      <c r="AG21" s="8"/>
      <c r="AH21" s="8"/>
      <c r="AI21" s="8">
        <f t="shared" si="0"/>
        <v>23.727</v>
      </c>
    </row>
    <row r="22" spans="1:46" ht="12.75">
      <c r="A22" t="s">
        <v>11</v>
      </c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  <c r="N22" s="11"/>
      <c r="O22" s="11"/>
      <c r="P22" s="7"/>
      <c r="Q22" s="7"/>
      <c r="R22" s="7"/>
      <c r="S22" s="7"/>
      <c r="T22" s="7"/>
      <c r="U22" s="7"/>
      <c r="V22" s="7"/>
      <c r="W22" s="7"/>
      <c r="X22" s="1"/>
      <c r="Y22" s="1"/>
      <c r="Z22" s="7"/>
      <c r="AA22" s="7"/>
      <c r="AB22" s="7"/>
      <c r="AC22" s="7"/>
      <c r="AD22" s="7"/>
      <c r="AE22" s="7"/>
      <c r="AF22" s="8"/>
      <c r="AG22" s="8"/>
      <c r="AH22" s="8"/>
      <c r="AI22" s="8" t="e">
        <f t="shared" si="0"/>
        <v>#NUM!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2.75">
      <c r="A23" t="s">
        <v>12</v>
      </c>
      <c r="B23" s="17"/>
      <c r="C23" s="7"/>
      <c r="D23" s="7"/>
      <c r="E23" s="7"/>
      <c r="F23" s="7"/>
      <c r="G23" s="7">
        <v>59.094</v>
      </c>
      <c r="H23" s="7">
        <v>60.368</v>
      </c>
      <c r="I23" s="7"/>
      <c r="J23" s="7"/>
      <c r="K23" s="7"/>
      <c r="L23" s="7"/>
      <c r="M23" s="1">
        <v>50.737</v>
      </c>
      <c r="N23" s="10"/>
      <c r="O23" s="1"/>
      <c r="P23" s="1"/>
      <c r="Q23" s="7"/>
      <c r="R23" s="7"/>
      <c r="S23" s="7"/>
      <c r="T23" s="7"/>
      <c r="U23" s="7"/>
      <c r="V23" s="7"/>
      <c r="W23" s="7"/>
      <c r="X23" s="1"/>
      <c r="Y23" s="1"/>
      <c r="Z23" s="7"/>
      <c r="AA23" s="1"/>
      <c r="AB23" s="1"/>
      <c r="AC23" s="1"/>
      <c r="AD23" s="7"/>
      <c r="AE23" s="7"/>
      <c r="AF23" s="8"/>
      <c r="AG23" s="8"/>
      <c r="AH23" s="8"/>
      <c r="AI23" s="8">
        <f t="shared" si="0"/>
        <v>60.368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2.75">
      <c r="A24" t="s">
        <v>13</v>
      </c>
      <c r="B24" s="7">
        <v>83.234</v>
      </c>
      <c r="C24" s="7"/>
      <c r="D24" s="7"/>
      <c r="E24" s="7"/>
      <c r="F24" s="7">
        <v>93.754</v>
      </c>
      <c r="G24" s="7"/>
      <c r="H24" s="7"/>
      <c r="I24" s="7"/>
      <c r="J24" s="7"/>
      <c r="K24" s="7"/>
      <c r="L24" s="7"/>
      <c r="M24" s="1"/>
      <c r="N24" s="10"/>
      <c r="O24" s="10"/>
      <c r="P24" s="7"/>
      <c r="Q24" s="7"/>
      <c r="R24" s="7"/>
      <c r="S24" s="1"/>
      <c r="T24" s="1"/>
      <c r="U24" s="1"/>
      <c r="V24" s="7"/>
      <c r="W24" s="7"/>
      <c r="X24" s="1"/>
      <c r="Y24" s="7">
        <v>41.12</v>
      </c>
      <c r="Z24" s="7"/>
      <c r="AA24" s="1"/>
      <c r="AB24" s="1"/>
      <c r="AC24" s="7"/>
      <c r="AD24" s="1"/>
      <c r="AE24" s="1"/>
      <c r="AF24" s="8"/>
      <c r="AG24" s="8"/>
      <c r="AH24" s="8"/>
      <c r="AI24" s="8">
        <f t="shared" si="0"/>
        <v>93.754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2.75">
      <c r="A25" t="s">
        <v>14</v>
      </c>
      <c r="B25" s="7">
        <v>68.73</v>
      </c>
      <c r="C25" s="7"/>
      <c r="D25" s="7"/>
      <c r="E25" s="7"/>
      <c r="F25" s="7">
        <v>82.159</v>
      </c>
      <c r="G25" s="7"/>
      <c r="H25" s="7"/>
      <c r="I25" s="7"/>
      <c r="J25" s="7"/>
      <c r="K25" s="7"/>
      <c r="L25" s="7"/>
      <c r="M25" s="7"/>
      <c r="N25" s="10">
        <v>86.185</v>
      </c>
      <c r="O25" s="1"/>
      <c r="P25" s="7"/>
      <c r="Q25" s="7"/>
      <c r="R25" s="7"/>
      <c r="S25" s="1"/>
      <c r="T25" s="1"/>
      <c r="U25" s="1"/>
      <c r="V25" s="7"/>
      <c r="W25" s="7"/>
      <c r="X25" s="1"/>
      <c r="Y25" s="7">
        <v>34.33</v>
      </c>
      <c r="Z25" s="7"/>
      <c r="AA25" s="1"/>
      <c r="AB25" s="1"/>
      <c r="AC25" s="7"/>
      <c r="AD25" s="1"/>
      <c r="AE25" s="1"/>
      <c r="AF25" s="8"/>
      <c r="AG25" s="8"/>
      <c r="AH25" s="8"/>
      <c r="AI25" s="8">
        <f t="shared" si="0"/>
        <v>86.185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2.75">
      <c r="A26" t="s">
        <v>15</v>
      </c>
      <c r="B26" s="17">
        <v>25.873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"/>
      <c r="N26" s="10"/>
      <c r="O26" s="1"/>
      <c r="P26" s="7"/>
      <c r="Q26" s="7"/>
      <c r="R26" s="7"/>
      <c r="S26" s="7"/>
      <c r="T26" s="7"/>
      <c r="U26" s="7"/>
      <c r="V26" s="7"/>
      <c r="W26" s="7"/>
      <c r="X26" s="1"/>
      <c r="Y26" s="7"/>
      <c r="Z26" s="7"/>
      <c r="AA26" s="7"/>
      <c r="AB26" s="7"/>
      <c r="AC26" s="7"/>
      <c r="AD26" s="7"/>
      <c r="AE26" s="7"/>
      <c r="AF26" s="8"/>
      <c r="AG26" s="8"/>
      <c r="AH26" s="8"/>
      <c r="AI26" s="8">
        <f>LARGE(B26:AH26,1)</f>
        <v>25.873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2.75">
      <c r="A27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7"/>
      <c r="R27" s="7"/>
      <c r="S27" s="7"/>
      <c r="T27" s="7"/>
      <c r="U27" s="7"/>
      <c r="V27" s="7"/>
      <c r="W27" s="7"/>
      <c r="X27" s="1"/>
      <c r="Y27" s="1"/>
      <c r="Z27" s="7"/>
      <c r="AA27" s="7"/>
      <c r="AB27" s="7"/>
      <c r="AC27" s="1"/>
      <c r="AD27" s="7"/>
      <c r="AE27" s="7"/>
      <c r="AF27" s="8"/>
      <c r="AG27" s="8"/>
      <c r="AH27" s="8"/>
      <c r="AI27" s="8" t="e">
        <f t="shared" si="0"/>
        <v>#NUM!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2.75">
      <c r="A28" s="9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v>9.05</v>
      </c>
      <c r="M28" s="7"/>
      <c r="N28" s="7"/>
      <c r="O28" s="7"/>
      <c r="P28" s="7">
        <v>19.304</v>
      </c>
      <c r="Q28" s="7"/>
      <c r="R28" s="7"/>
      <c r="S28" s="7"/>
      <c r="T28" s="7"/>
      <c r="U28" s="7">
        <v>18.91</v>
      </c>
      <c r="V28" s="7"/>
      <c r="W28" s="7"/>
      <c r="X28" s="1"/>
      <c r="Y28" s="1">
        <v>21.59</v>
      </c>
      <c r="Z28" s="7"/>
      <c r="AA28" s="7"/>
      <c r="AB28" s="7">
        <v>18.31</v>
      </c>
      <c r="AC28" s="7"/>
      <c r="AD28" s="7"/>
      <c r="AE28" s="7"/>
      <c r="AF28" s="8"/>
      <c r="AG28" s="8"/>
      <c r="AH28" s="8"/>
      <c r="AI28" s="8">
        <f t="shared" si="0"/>
        <v>21.59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ht="12.75">
      <c r="A29" s="9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"/>
      <c r="Y29" s="1"/>
      <c r="Z29" s="7"/>
      <c r="AA29" s="7"/>
      <c r="AB29" s="7"/>
      <c r="AC29" s="7"/>
      <c r="AD29" s="7"/>
      <c r="AE29" s="7"/>
      <c r="AF29" s="8"/>
      <c r="AG29" s="8"/>
      <c r="AH29" s="8"/>
      <c r="AI29" s="8" t="e">
        <f t="shared" si="0"/>
        <v>#NUM!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12.75">
      <c r="A30" t="s">
        <v>19</v>
      </c>
      <c r="B30" s="7">
        <v>57.127</v>
      </c>
      <c r="C30" s="7"/>
      <c r="D30" s="7"/>
      <c r="E30" s="7"/>
      <c r="F30" s="7">
        <v>85.783</v>
      </c>
      <c r="G30" s="7"/>
      <c r="H30" s="7"/>
      <c r="I30" s="7"/>
      <c r="J30" s="7"/>
      <c r="L30" s="1">
        <v>94.1</v>
      </c>
      <c r="M30" s="1"/>
      <c r="N30" s="10"/>
      <c r="O30" s="10"/>
      <c r="P30" s="7"/>
      <c r="Q30" s="7"/>
      <c r="R30" s="7"/>
      <c r="S30" s="7"/>
      <c r="T30" s="7"/>
      <c r="U30" s="7"/>
      <c r="V30" s="7"/>
      <c r="W30" s="1"/>
      <c r="X30" s="23"/>
      <c r="Y30" s="1"/>
      <c r="Z30" s="7">
        <v>59.57</v>
      </c>
      <c r="AA30" s="1"/>
      <c r="AB30" s="1"/>
      <c r="AC30" s="7"/>
      <c r="AD30" s="7"/>
      <c r="AE30" s="7"/>
      <c r="AF30" s="8"/>
      <c r="AG30" s="8"/>
      <c r="AH30" s="8"/>
      <c r="AI30" s="8">
        <f t="shared" si="0"/>
        <v>94.1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ht="12.75">
      <c r="A31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>
        <v>83.94</v>
      </c>
      <c r="L31" s="1"/>
      <c r="M31" s="1"/>
      <c r="N31" s="10"/>
      <c r="O31" s="10"/>
      <c r="P31" s="7"/>
      <c r="Q31" s="7"/>
      <c r="R31" s="7"/>
      <c r="S31" s="7"/>
      <c r="T31" s="7"/>
      <c r="U31" s="7"/>
      <c r="V31" s="7"/>
      <c r="W31" s="1"/>
      <c r="X31" s="1"/>
      <c r="Y31" s="1"/>
      <c r="Z31" s="7"/>
      <c r="AA31" s="1">
        <v>87.57</v>
      </c>
      <c r="AB31" s="1"/>
      <c r="AC31" s="7"/>
      <c r="AD31" s="7"/>
      <c r="AE31" s="7"/>
      <c r="AF31" s="8"/>
      <c r="AG31" s="8"/>
      <c r="AH31" s="8"/>
      <c r="AI31" s="8">
        <f t="shared" si="0"/>
        <v>87.57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ht="12.75">
      <c r="A32" s="9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  <c r="N32" s="10"/>
      <c r="O32" s="10"/>
      <c r="P32" s="7"/>
      <c r="Q32" s="7"/>
      <c r="R32" s="7"/>
      <c r="S32" s="7"/>
      <c r="T32" s="7"/>
      <c r="U32" s="7"/>
      <c r="V32" s="7"/>
      <c r="W32" s="7"/>
      <c r="X32" s="1"/>
      <c r="Y32" s="1"/>
      <c r="Z32" s="7"/>
      <c r="AA32" s="7"/>
      <c r="AB32" s="7"/>
      <c r="AC32" s="1"/>
      <c r="AD32" s="7"/>
      <c r="AE32" s="7"/>
      <c r="AF32" s="8"/>
      <c r="AG32" s="8"/>
      <c r="AH32" s="8"/>
      <c r="AI32" s="8" t="e">
        <f t="shared" si="0"/>
        <v>#NUM!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1:46" ht="12.75">
      <c r="A33" t="s">
        <v>22</v>
      </c>
      <c r="B33" s="7">
        <v>63.944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"/>
      <c r="N33" s="12"/>
      <c r="O33" s="28"/>
      <c r="P33" s="7"/>
      <c r="Q33" s="7"/>
      <c r="R33" s="7"/>
      <c r="S33" s="7"/>
      <c r="T33" s="7"/>
      <c r="U33" s="7"/>
      <c r="V33" s="7"/>
      <c r="W33" s="7"/>
      <c r="X33" s="1"/>
      <c r="Y33" s="1"/>
      <c r="Z33" s="7"/>
      <c r="AA33" s="7"/>
      <c r="AB33" s="7"/>
      <c r="AC33" s="7"/>
      <c r="AD33" s="7"/>
      <c r="AE33" s="7"/>
      <c r="AF33" s="8"/>
      <c r="AG33" s="8"/>
      <c r="AH33" s="8"/>
      <c r="AI33" s="8">
        <f t="shared" si="0"/>
        <v>63.944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ht="12.75">
      <c r="A34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"/>
      <c r="Y34" s="1"/>
      <c r="Z34" s="7"/>
      <c r="AA34" s="7"/>
      <c r="AB34" s="7"/>
      <c r="AC34" s="7"/>
      <c r="AD34" s="7"/>
      <c r="AE34" s="7"/>
      <c r="AF34" s="8"/>
      <c r="AG34" s="8"/>
      <c r="AH34" s="8"/>
      <c r="AI34" s="8" t="e">
        <f t="shared" si="0"/>
        <v>#NUM!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ht="12.75">
      <c r="A35" s="9" t="s">
        <v>1125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"/>
      <c r="Y35" s="1"/>
      <c r="Z35" s="7">
        <v>9.57</v>
      </c>
      <c r="AA35" s="7">
        <v>18.91</v>
      </c>
      <c r="AB35" s="7"/>
      <c r="AC35" s="7"/>
      <c r="AD35" s="7"/>
      <c r="AE35" s="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ht="12.75">
      <c r="A36" s="9" t="s">
        <v>837</v>
      </c>
      <c r="B36" s="7">
        <v>22.465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"/>
      <c r="Y36" s="1">
        <v>66.88</v>
      </c>
      <c r="Z36" s="7">
        <v>61</v>
      </c>
      <c r="AA36" s="7"/>
      <c r="AB36" s="7"/>
      <c r="AC36" s="7"/>
      <c r="AD36" s="7"/>
      <c r="AE36" s="7"/>
      <c r="AF36" s="8"/>
      <c r="AG36" s="8"/>
      <c r="AH36" s="8"/>
      <c r="AI36" s="8">
        <f t="shared" si="0"/>
        <v>66.88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12.75">
      <c r="A37" s="9" t="s">
        <v>25</v>
      </c>
      <c r="B37" s="7"/>
      <c r="C37" s="7"/>
      <c r="D37" s="7"/>
      <c r="E37" s="7"/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49.023</v>
      </c>
      <c r="T37" s="7"/>
      <c r="U37" s="7"/>
      <c r="V37" s="7"/>
      <c r="W37" s="7">
        <v>7.395</v>
      </c>
      <c r="X37" s="1"/>
      <c r="Y37" s="7">
        <v>6.94</v>
      </c>
      <c r="Z37" s="7"/>
      <c r="AA37" s="7"/>
      <c r="AB37" s="7"/>
      <c r="AC37" s="7"/>
      <c r="AD37" s="7"/>
      <c r="AE37" s="7"/>
      <c r="AF37" s="8"/>
      <c r="AG37" s="8"/>
      <c r="AH37" s="8"/>
      <c r="AI37" s="8">
        <f t="shared" si="0"/>
        <v>49.023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12.75">
      <c r="A38" t="s">
        <v>26</v>
      </c>
      <c r="B38" s="7"/>
      <c r="C38" s="7"/>
      <c r="D38" s="7"/>
      <c r="E38" s="7"/>
      <c r="F38" s="7"/>
      <c r="G38" s="7">
        <v>36.77</v>
      </c>
      <c r="H38" s="7"/>
      <c r="I38" s="7"/>
      <c r="J38" s="7"/>
      <c r="K38" s="7"/>
      <c r="L38" s="7"/>
      <c r="M38" s="7"/>
      <c r="N38" s="7">
        <v>26.153</v>
      </c>
      <c r="O38" s="7"/>
      <c r="P38" s="7"/>
      <c r="Q38" s="7"/>
      <c r="R38" s="7"/>
      <c r="S38" s="7"/>
      <c r="T38" s="7"/>
      <c r="U38" s="7"/>
      <c r="V38" s="7"/>
      <c r="W38" s="7"/>
      <c r="X38" s="1"/>
      <c r="Y38" s="7"/>
      <c r="Z38" s="7"/>
      <c r="AA38" s="7"/>
      <c r="AB38" s="7"/>
      <c r="AC38" s="7"/>
      <c r="AD38" s="7"/>
      <c r="AE38" s="7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2.75">
      <c r="A39" t="s">
        <v>849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"/>
      <c r="Y39" s="1"/>
      <c r="Z39" s="7"/>
      <c r="AA39" s="7"/>
      <c r="AB39" s="7"/>
      <c r="AC39" s="7"/>
      <c r="AD39" s="1"/>
      <c r="AE39" s="7"/>
      <c r="AF39" s="8"/>
      <c r="AG39" s="8"/>
      <c r="AH39" s="8"/>
      <c r="AI39" s="8" t="e">
        <f t="shared" si="0"/>
        <v>#NUM!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2.75">
      <c r="A40" t="s">
        <v>27</v>
      </c>
      <c r="B40" s="7"/>
      <c r="C40" s="7"/>
      <c r="D40" s="7"/>
      <c r="E40" s="7"/>
      <c r="F40" s="7">
        <v>69.84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3"/>
      <c r="Y40" s="1"/>
      <c r="Z40" s="7"/>
      <c r="AA40" s="7"/>
      <c r="AB40" s="7"/>
      <c r="AC40" s="7"/>
      <c r="AD40" s="7"/>
      <c r="AE40" s="7"/>
      <c r="AF40" s="8"/>
      <c r="AG40" s="8"/>
      <c r="AH40" s="8"/>
      <c r="AI40" s="8">
        <f t="shared" si="0"/>
        <v>69.84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2.75">
      <c r="A41" s="9" t="s">
        <v>28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  <c r="Y41" s="1"/>
      <c r="Z41" s="7"/>
      <c r="AA41" s="7"/>
      <c r="AB41" s="7"/>
      <c r="AC41" s="7"/>
      <c r="AD41" s="7"/>
      <c r="AE41" s="7"/>
      <c r="AF41" s="8"/>
      <c r="AG41" s="8"/>
      <c r="AH41" s="8"/>
      <c r="AI41" s="8" t="e">
        <f t="shared" si="0"/>
        <v>#NUM!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2.75">
      <c r="A42" t="s">
        <v>29</v>
      </c>
      <c r="B42" s="7"/>
      <c r="C42" s="7"/>
      <c r="D42" s="7"/>
      <c r="E42" s="7"/>
      <c r="F42" s="7">
        <v>1</v>
      </c>
      <c r="G42" s="7"/>
      <c r="H42" s="7"/>
      <c r="I42" s="7"/>
      <c r="J42" s="7"/>
      <c r="K42" s="7"/>
      <c r="L42" s="7"/>
      <c r="M42" s="7">
        <v>5.474</v>
      </c>
      <c r="N42" s="7"/>
      <c r="O42" s="7"/>
      <c r="P42" s="7">
        <v>48.767</v>
      </c>
      <c r="Q42" s="7"/>
      <c r="R42" s="7"/>
      <c r="S42" s="7">
        <v>52.977</v>
      </c>
      <c r="T42" s="7"/>
      <c r="U42" s="7"/>
      <c r="V42" s="7"/>
      <c r="W42" s="7"/>
      <c r="X42" s="1"/>
      <c r="Y42" s="7"/>
      <c r="Z42" s="7"/>
      <c r="AA42" s="7"/>
      <c r="AB42" s="7">
        <v>54.85</v>
      </c>
      <c r="AC42" s="7"/>
      <c r="AD42" s="1"/>
      <c r="AE42" s="7"/>
      <c r="AF42" s="8"/>
      <c r="AG42" s="8"/>
      <c r="AH42" s="8"/>
      <c r="AI42" s="8">
        <f t="shared" si="0"/>
        <v>54.85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2.75">
      <c r="A43" s="13" t="s">
        <v>30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>
        <v>89.51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"/>
      <c r="Y43" s="7"/>
      <c r="Z43" s="7"/>
      <c r="AA43" s="7"/>
      <c r="AB43" s="1"/>
      <c r="AC43" s="7"/>
      <c r="AD43" s="7"/>
      <c r="AE43" s="7"/>
      <c r="AF43" s="8"/>
      <c r="AG43" s="8"/>
      <c r="AH43" s="8"/>
      <c r="AI43" s="8">
        <f t="shared" si="0"/>
        <v>89.51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2.75">
      <c r="A44" s="9" t="s">
        <v>81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>
        <v>48.28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"/>
      <c r="Y44" s="7"/>
      <c r="Z44" s="7"/>
      <c r="AA44" s="7"/>
      <c r="AB44" s="1"/>
      <c r="AC44" s="7"/>
      <c r="AD44" s="7"/>
      <c r="AE44" s="7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2.75">
      <c r="A45" s="9" t="s">
        <v>1127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"/>
      <c r="Y45" s="7"/>
      <c r="Z45" s="8">
        <v>13.86</v>
      </c>
      <c r="AA45" s="7">
        <v>33.84</v>
      </c>
      <c r="AB45" s="1"/>
      <c r="AC45" s="7"/>
      <c r="AD45" s="7"/>
      <c r="AE45" s="7"/>
      <c r="AF45" s="8"/>
      <c r="AG45" s="8"/>
      <c r="AH45" s="8"/>
      <c r="AI45" s="8">
        <f>LARGE(B45:AH45,1)</f>
        <v>33.84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2.75">
      <c r="A46" s="9" t="s">
        <v>1133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"/>
      <c r="Y46" s="7"/>
      <c r="Z46" s="7"/>
      <c r="AA46" s="7">
        <v>27.87</v>
      </c>
      <c r="AB46" s="1"/>
      <c r="AC46" s="7"/>
      <c r="AD46" s="7"/>
      <c r="AE46" s="7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12.75">
      <c r="A47" s="9" t="s">
        <v>862</v>
      </c>
      <c r="B47" s="7">
        <v>10.427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"/>
      <c r="Y47" s="1"/>
      <c r="Z47" s="7"/>
      <c r="AA47" s="7"/>
      <c r="AB47" s="7"/>
      <c r="AC47" s="7"/>
      <c r="AD47" s="1"/>
      <c r="AE47" s="7"/>
      <c r="AF47" s="8"/>
      <c r="AG47" s="8"/>
      <c r="AH47" s="8"/>
      <c r="AI47" s="8">
        <f t="shared" si="0"/>
        <v>10.427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2.75">
      <c r="A48" s="9" t="s">
        <v>832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"/>
      <c r="Y48" s="1">
        <v>31</v>
      </c>
      <c r="Z48" s="7"/>
      <c r="AA48" s="7">
        <v>30.85</v>
      </c>
      <c r="AB48" s="7"/>
      <c r="AC48" s="7"/>
      <c r="AD48" s="1"/>
      <c r="AE48" s="7"/>
      <c r="AF48" s="8"/>
      <c r="AG48" s="8"/>
      <c r="AH48" s="8"/>
      <c r="AI48" s="8">
        <f>LARGE(B48:AH48,1)</f>
        <v>31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2.75">
      <c r="A49" s="9" t="s">
        <v>32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68.69</v>
      </c>
      <c r="S49" s="7"/>
      <c r="T49" s="7"/>
      <c r="U49" s="7"/>
      <c r="V49" s="7"/>
      <c r="W49" s="7"/>
      <c r="X49" s="1"/>
      <c r="Y49" s="1">
        <v>7.01</v>
      </c>
      <c r="Z49" s="7"/>
      <c r="AA49" s="7"/>
      <c r="AB49" s="7"/>
      <c r="AC49" s="7"/>
      <c r="AD49" s="7"/>
      <c r="AE49" s="7"/>
      <c r="AF49" s="8"/>
      <c r="AG49" s="8"/>
      <c r="AH49" s="8"/>
      <c r="AI49" s="8">
        <f t="shared" si="0"/>
        <v>68.69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2.75">
      <c r="A50" t="s">
        <v>33</v>
      </c>
      <c r="B50" s="7"/>
      <c r="C50" s="7"/>
      <c r="D50" s="7"/>
      <c r="E50" s="7"/>
      <c r="F50" s="7"/>
      <c r="G50" s="7">
        <v>71.757</v>
      </c>
      <c r="H50" s="7"/>
      <c r="I50" s="7"/>
      <c r="J50" s="7">
        <v>82.132</v>
      </c>
      <c r="K50" s="7"/>
      <c r="L50" s="7"/>
      <c r="M50" s="7"/>
      <c r="N50" s="7"/>
      <c r="O50" s="7">
        <v>70.961</v>
      </c>
      <c r="P50" s="7"/>
      <c r="Q50" s="7"/>
      <c r="R50" s="7"/>
      <c r="S50" s="7"/>
      <c r="T50" s="7"/>
      <c r="U50" s="7"/>
      <c r="V50" s="7"/>
      <c r="W50" s="7"/>
      <c r="X50" s="1"/>
      <c r="Y50" s="1"/>
      <c r="Z50" s="7"/>
      <c r="AA50" s="7"/>
      <c r="AB50" s="7"/>
      <c r="AC50" s="7"/>
      <c r="AD50" s="7"/>
      <c r="AE50" s="7"/>
      <c r="AF50" s="8"/>
      <c r="AG50" s="8"/>
      <c r="AH50" s="8"/>
      <c r="AI50" s="8">
        <f t="shared" si="0"/>
        <v>82.132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2.75">
      <c r="A51" s="27" t="s">
        <v>631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"/>
      <c r="Y51" s="1"/>
      <c r="Z51" s="7"/>
      <c r="AA51" s="7"/>
      <c r="AB51" s="7"/>
      <c r="AC51" s="7"/>
      <c r="AD51" s="7"/>
      <c r="AE51" s="7"/>
      <c r="AF51" s="8"/>
      <c r="AG51" s="8"/>
      <c r="AH51" s="8"/>
      <c r="AI51" s="8" t="e">
        <f>LARGE(B51:AH51,1)</f>
        <v>#NUM!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2.75">
      <c r="A52" s="9" t="s">
        <v>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"/>
      <c r="Y52" s="1"/>
      <c r="Z52" s="7"/>
      <c r="AA52" s="7"/>
      <c r="AB52" s="7"/>
      <c r="AC52" s="7"/>
      <c r="AD52" s="7"/>
      <c r="AE52" s="7"/>
      <c r="AF52" s="8"/>
      <c r="AG52" s="8"/>
      <c r="AH52" s="8"/>
      <c r="AI52" s="8" t="e">
        <f t="shared" si="0"/>
        <v>#NUM!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2.75">
      <c r="A53" t="s">
        <v>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"/>
      <c r="Y53" s="1"/>
      <c r="Z53" s="7"/>
      <c r="AA53" s="7"/>
      <c r="AB53" s="7"/>
      <c r="AC53" s="7"/>
      <c r="AD53" s="7"/>
      <c r="AE53" s="7"/>
      <c r="AF53" s="8"/>
      <c r="AG53" s="8"/>
      <c r="AH53" s="8"/>
      <c r="AI53" s="8" t="e">
        <f t="shared" si="0"/>
        <v>#NUM!</v>
      </c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12.75">
      <c r="A54" t="s">
        <v>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/>
      <c r="Q54" s="7"/>
      <c r="R54" s="7"/>
      <c r="S54" s="7"/>
      <c r="T54" s="7"/>
      <c r="U54" s="7"/>
      <c r="V54" s="7"/>
      <c r="W54" s="7"/>
      <c r="X54" s="23"/>
      <c r="Y54" s="1"/>
      <c r="Z54" s="7"/>
      <c r="AA54" s="7">
        <v>74.13</v>
      </c>
      <c r="AB54" s="7"/>
      <c r="AC54" s="1"/>
      <c r="AD54" s="7"/>
      <c r="AE54" s="7"/>
      <c r="AF54" s="8"/>
      <c r="AG54" s="8"/>
      <c r="AH54" s="8"/>
      <c r="AI54" s="8">
        <f t="shared" si="0"/>
        <v>74.13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2.75">
      <c r="A55" s="9" t="s">
        <v>37</v>
      </c>
      <c r="B55" s="7"/>
      <c r="C55" s="7"/>
      <c r="D55" s="7"/>
      <c r="E55" s="7"/>
      <c r="F55" s="7">
        <v>31.435</v>
      </c>
      <c r="G55" s="7"/>
      <c r="H55" s="7"/>
      <c r="I55" s="7"/>
      <c r="J55" s="7"/>
      <c r="K55" s="7"/>
      <c r="L55" s="7"/>
      <c r="M55" s="7"/>
      <c r="N55" s="7">
        <v>20.678</v>
      </c>
      <c r="O55" s="7"/>
      <c r="P55" s="1"/>
      <c r="Q55" s="7"/>
      <c r="R55" s="7"/>
      <c r="S55" s="7"/>
      <c r="T55" s="7"/>
      <c r="U55" s="7"/>
      <c r="V55" s="7"/>
      <c r="W55" s="7"/>
      <c r="X55" s="7"/>
      <c r="Y55" s="1"/>
      <c r="Z55" s="7"/>
      <c r="AA55" s="7"/>
      <c r="AB55" s="7"/>
      <c r="AC55" s="1"/>
      <c r="AD55" s="7"/>
      <c r="AE55" s="7"/>
      <c r="AF55" s="8"/>
      <c r="AG55" s="8"/>
      <c r="AH55" s="8"/>
      <c r="AI55" s="8">
        <f t="shared" si="0"/>
        <v>31.435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12.75">
      <c r="A56" s="9" t="s">
        <v>1123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"/>
      <c r="Y56" s="1"/>
      <c r="Z56" s="7">
        <v>8.14</v>
      </c>
      <c r="AA56" s="1">
        <v>21.9</v>
      </c>
      <c r="AB56" s="1"/>
      <c r="AC56" s="1"/>
      <c r="AD56" s="7"/>
      <c r="AE56" s="7"/>
      <c r="AF56" s="8"/>
      <c r="AG56" s="8"/>
      <c r="AH56" s="8"/>
      <c r="AI56" s="8">
        <f t="shared" si="0"/>
        <v>21.9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t="12.75">
      <c r="A57" s="9" t="s">
        <v>1126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"/>
      <c r="Y57" s="1"/>
      <c r="Z57" s="7">
        <v>12.43</v>
      </c>
      <c r="AA57" s="1"/>
      <c r="AB57" s="1"/>
      <c r="AC57" s="1"/>
      <c r="AD57" s="7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t="12.75">
      <c r="A58" s="9" t="s">
        <v>831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"/>
      <c r="T58" s="1"/>
      <c r="U58" s="1"/>
      <c r="V58" s="1"/>
      <c r="W58" s="1"/>
      <c r="X58" s="1"/>
      <c r="Y58" s="1"/>
      <c r="Z58" s="7"/>
      <c r="AA58" s="1"/>
      <c r="AB58" s="1"/>
      <c r="AC58" s="7"/>
      <c r="AD58" s="7"/>
      <c r="AE58" s="7"/>
      <c r="AF58" s="1"/>
      <c r="AG58" s="8"/>
      <c r="AH58" s="8"/>
      <c r="AI58" s="8" t="e">
        <f t="shared" si="0"/>
        <v>#NUM!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t="12.75">
      <c r="A59" s="14" t="s">
        <v>40</v>
      </c>
      <c r="B59" s="7"/>
      <c r="C59" s="7"/>
      <c r="D59" s="7"/>
      <c r="E59" s="7"/>
      <c r="F59" s="7"/>
      <c r="G59" s="7"/>
      <c r="H59" s="7">
        <v>47.727</v>
      </c>
      <c r="I59" s="7"/>
      <c r="J59" s="7"/>
      <c r="K59" s="7"/>
      <c r="L59" s="7"/>
      <c r="M59" s="7">
        <v>48.632</v>
      </c>
      <c r="N59" s="7"/>
      <c r="O59" s="7"/>
      <c r="P59" s="7"/>
      <c r="Q59" s="7"/>
      <c r="R59" s="7"/>
      <c r="S59" s="7"/>
      <c r="T59" s="7"/>
      <c r="U59" s="7"/>
      <c r="V59" s="7"/>
      <c r="W59" s="7">
        <v>67.86</v>
      </c>
      <c r="X59" s="7">
        <v>59.057</v>
      </c>
      <c r="Y59" s="1"/>
      <c r="Z59" s="7"/>
      <c r="AA59" s="7"/>
      <c r="AB59" s="7"/>
      <c r="AC59" s="7"/>
      <c r="AD59" s="7"/>
      <c r="AE59" s="1"/>
      <c r="AF59" s="8"/>
      <c r="AG59" s="8"/>
      <c r="AH59" s="8"/>
      <c r="AI59" s="8">
        <f t="shared" si="0"/>
        <v>67.86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12.75">
      <c r="A60" s="9" t="s">
        <v>616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"/>
      <c r="Y60" s="1"/>
      <c r="Z60" s="7"/>
      <c r="AA60" s="7"/>
      <c r="AB60" s="7"/>
      <c r="AC60" s="7"/>
      <c r="AD60" s="7"/>
      <c r="AE60" s="1"/>
      <c r="AF60" s="8"/>
      <c r="AG60" s="8"/>
      <c r="AH60" s="8"/>
      <c r="AI60" s="8" t="e">
        <f>LARGE(B60:AH60,1)</f>
        <v>#NUM!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2.75">
      <c r="A61" s="14" t="s">
        <v>41</v>
      </c>
      <c r="B61" s="7">
        <v>81.203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98.727</v>
      </c>
      <c r="U61" s="7"/>
      <c r="V61" s="7"/>
      <c r="W61" s="7"/>
      <c r="X61" s="1"/>
      <c r="Y61" s="1"/>
      <c r="Z61" s="7"/>
      <c r="AA61" s="7"/>
      <c r="AB61" s="7"/>
      <c r="AC61" s="7"/>
      <c r="AD61" s="7"/>
      <c r="AE61" s="7"/>
      <c r="AF61" s="8"/>
      <c r="AG61" s="8"/>
      <c r="AH61" s="8"/>
      <c r="AI61" s="8">
        <f t="shared" si="0"/>
        <v>98.727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12.75">
      <c r="A62" s="9" t="s">
        <v>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/>
      <c r="Q62" s="7"/>
      <c r="R62" s="7"/>
      <c r="S62" s="7"/>
      <c r="T62" s="7"/>
      <c r="U62" s="7"/>
      <c r="V62" s="7"/>
      <c r="W62" s="7"/>
      <c r="X62" s="1"/>
      <c r="Y62" s="1"/>
      <c r="Z62" s="7"/>
      <c r="AA62" s="7"/>
      <c r="AB62" s="7"/>
      <c r="AC62" s="1"/>
      <c r="AD62" s="7"/>
      <c r="AE62" s="7"/>
      <c r="AF62" s="8"/>
      <c r="AG62" s="8"/>
      <c r="AH62" s="8"/>
      <c r="AI62" s="8" t="e">
        <f t="shared" si="0"/>
        <v>#NUM!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12.75">
      <c r="A63" s="14" t="s">
        <v>43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"/>
      <c r="AF63" s="8"/>
      <c r="AG63" s="8"/>
      <c r="AH63" s="8"/>
      <c r="AI63" s="8" t="e">
        <f t="shared" si="0"/>
        <v>#NUM!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2.75">
      <c r="A64" t="s">
        <v>861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>
        <v>32.834</v>
      </c>
      <c r="AA64" s="7"/>
      <c r="AB64" s="7"/>
      <c r="AC64" s="7"/>
      <c r="AD64" s="7"/>
      <c r="AE64" s="1"/>
      <c r="AF64" s="8"/>
      <c r="AG64" s="8"/>
      <c r="AH64" s="8"/>
      <c r="AI64" s="8">
        <f>LARGE(B64:AH64,1)</f>
        <v>32.834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2:46" ht="12.75">
      <c r="B65" s="8"/>
      <c r="F65" s="8"/>
      <c r="G65" s="8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2:46" ht="12.75">
      <c r="B66" s="8"/>
      <c r="F66" s="8"/>
      <c r="G66" s="8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2:46" ht="12.75">
      <c r="B67" s="8"/>
      <c r="F67" s="8"/>
      <c r="G67" s="8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2:46" ht="12.75">
      <c r="B68" s="8"/>
      <c r="F68" s="8"/>
      <c r="G68" s="8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2:46" ht="12.75">
      <c r="B69" s="8"/>
      <c r="F69" s="8"/>
      <c r="G69" s="8"/>
      <c r="H69" s="7"/>
      <c r="I69" s="7"/>
      <c r="J69" s="7"/>
      <c r="K69" s="7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2:46" ht="12.75">
      <c r="B70" s="8"/>
      <c r="F70" s="8"/>
      <c r="G70" s="8"/>
      <c r="H70" s="7"/>
      <c r="I70" s="7"/>
      <c r="J70" s="7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2:46" ht="12.75">
      <c r="B71" s="8"/>
      <c r="F71" s="8"/>
      <c r="G71" s="8"/>
      <c r="H71" s="7"/>
      <c r="I71" s="7"/>
      <c r="J71" s="7"/>
      <c r="K71" s="7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2:46" ht="12.75">
      <c r="B72" s="8"/>
      <c r="F72" s="8"/>
      <c r="G72" s="8"/>
      <c r="H72" s="7"/>
      <c r="I72" s="7"/>
      <c r="J72" s="7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2:46" ht="12.75">
      <c r="B73" s="8"/>
      <c r="F73" s="8"/>
      <c r="G73" s="8"/>
      <c r="H73" s="7"/>
      <c r="I73" s="7"/>
      <c r="J73" s="7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2:46" ht="12.75">
      <c r="B74" s="8"/>
      <c r="F74" s="8"/>
      <c r="G74" s="8"/>
      <c r="H74" s="7"/>
      <c r="I74" s="7"/>
      <c r="J74" s="7"/>
      <c r="K74" s="7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2:46" ht="12.75">
      <c r="B75" s="8"/>
      <c r="F75" s="8"/>
      <c r="G75" s="8"/>
      <c r="H75" s="7"/>
      <c r="I75" s="7"/>
      <c r="J75" s="7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2:46" ht="12.75">
      <c r="B76" s="8"/>
      <c r="F76" s="8"/>
      <c r="G76" s="8"/>
      <c r="H76" s="7"/>
      <c r="I76" s="7"/>
      <c r="J76" s="7"/>
      <c r="K76" s="7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2:46" ht="12.75">
      <c r="B77" s="8"/>
      <c r="F77" s="8"/>
      <c r="G77" s="8"/>
      <c r="H77" s="7"/>
      <c r="I77" s="7"/>
      <c r="J77" s="7"/>
      <c r="K77" s="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2:46" ht="12.75">
      <c r="B78" s="8"/>
      <c r="F78" s="8"/>
      <c r="G78" s="8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2:46" ht="12.75">
      <c r="B79" s="8"/>
      <c r="F79" s="8"/>
      <c r="G79" s="8"/>
      <c r="H79" s="7"/>
      <c r="I79" s="7"/>
      <c r="J79" s="7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2:46" ht="12.75">
      <c r="B80" s="8"/>
      <c r="F80" s="8"/>
      <c r="G80" s="8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2:46" ht="12.75">
      <c r="B81" s="8"/>
      <c r="F81" s="8"/>
      <c r="G81" s="8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2:46" ht="12.75">
      <c r="B82" s="8"/>
      <c r="F82" s="8"/>
      <c r="G82" s="8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2:46" ht="12.75">
      <c r="B83" s="8"/>
      <c r="F83" s="8"/>
      <c r="G83" s="8"/>
      <c r="H83" s="7"/>
      <c r="I83" s="7"/>
      <c r="J83" s="7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2:46" ht="12.75">
      <c r="B84" s="8"/>
      <c r="F84" s="8"/>
      <c r="G84" s="8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2:46" ht="12.75">
      <c r="B85" s="8"/>
      <c r="F85" s="8"/>
      <c r="G85" s="8"/>
      <c r="H85" s="7"/>
      <c r="I85" s="7"/>
      <c r="J85" s="7"/>
      <c r="K85" s="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2:46" ht="12.75">
      <c r="B86" s="8"/>
      <c r="F86" s="8"/>
      <c r="G86" s="8"/>
      <c r="H86" s="7"/>
      <c r="I86" s="7"/>
      <c r="J86" s="7"/>
      <c r="K86" s="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2:46" ht="12.75">
      <c r="B87" s="8"/>
      <c r="F87" s="8"/>
      <c r="G87" s="8"/>
      <c r="H87" s="7"/>
      <c r="I87" s="7"/>
      <c r="J87" s="7"/>
      <c r="K87" s="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2:46" ht="12.75">
      <c r="B88" s="8"/>
      <c r="F88" s="8"/>
      <c r="G88" s="8"/>
      <c r="H88" s="7"/>
      <c r="I88" s="7"/>
      <c r="J88" s="7"/>
      <c r="K88" s="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2:46" ht="12.75">
      <c r="B89" s="8"/>
      <c r="F89" s="8"/>
      <c r="G89" s="8"/>
      <c r="H89" s="7"/>
      <c r="I89" s="7"/>
      <c r="J89" s="7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2:46" ht="12.75">
      <c r="B90" s="8"/>
      <c r="F90" s="8"/>
      <c r="G90" s="8"/>
      <c r="H90" s="7"/>
      <c r="I90" s="7"/>
      <c r="J90" s="7"/>
      <c r="K90" s="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2:46" ht="12.75">
      <c r="B91" s="8"/>
      <c r="F91" s="8"/>
      <c r="G91" s="8"/>
      <c r="H91" s="7"/>
      <c r="I91" s="7"/>
      <c r="J91" s="7"/>
      <c r="K91" s="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2:46" ht="12.75">
      <c r="B92" s="8"/>
      <c r="F92" s="8"/>
      <c r="G92" s="8"/>
      <c r="H92" s="7"/>
      <c r="I92" s="7"/>
      <c r="J92" s="7"/>
      <c r="K92" s="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2:46" ht="12.75">
      <c r="B93" s="8"/>
      <c r="F93" s="8"/>
      <c r="G93" s="8"/>
      <c r="H93" s="7"/>
      <c r="I93" s="7"/>
      <c r="J93" s="7"/>
      <c r="K93" s="7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2:46" ht="12.75">
      <c r="B94" s="8"/>
      <c r="F94" s="8"/>
      <c r="G94" s="8"/>
      <c r="H94" s="7"/>
      <c r="I94" s="7"/>
      <c r="J94" s="7"/>
      <c r="K94" s="7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2:46" ht="12.75">
      <c r="B95" s="8"/>
      <c r="F95" s="8"/>
      <c r="G95" s="8"/>
      <c r="H95" s="7"/>
      <c r="I95" s="7"/>
      <c r="J95" s="7"/>
      <c r="K95" s="7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2:46" ht="12.75">
      <c r="B96" s="8"/>
      <c r="F96" s="8"/>
      <c r="G96" s="8"/>
      <c r="H96" s="7"/>
      <c r="I96" s="7"/>
      <c r="J96" s="7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2:46" ht="12.75">
      <c r="B97" s="8"/>
      <c r="F97" s="8"/>
      <c r="G97" s="8"/>
      <c r="H97" s="7"/>
      <c r="I97" s="7"/>
      <c r="J97" s="7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2:46" ht="12.75">
      <c r="B98" s="8"/>
      <c r="F98" s="8"/>
      <c r="G98" s="8"/>
      <c r="H98" s="7"/>
      <c r="I98" s="7"/>
      <c r="J98" s="7"/>
      <c r="K98" s="7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2:46" ht="12.75">
      <c r="B99" s="8"/>
      <c r="F99" s="8"/>
      <c r="G99" s="8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2:46" ht="12.75">
      <c r="B100" s="8"/>
      <c r="F100" s="8"/>
      <c r="G100" s="8"/>
      <c r="H100" s="7"/>
      <c r="I100" s="7"/>
      <c r="J100" s="7"/>
      <c r="K100" s="7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2:46" ht="12.75">
      <c r="B101" s="8"/>
      <c r="F101" s="8"/>
      <c r="G101" s="8"/>
      <c r="H101" s="7"/>
      <c r="I101" s="7"/>
      <c r="J101" s="7"/>
      <c r="K101" s="7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2:46" ht="12.75">
      <c r="B102" s="8"/>
      <c r="F102" s="8"/>
      <c r="G102" s="8"/>
      <c r="H102" s="7"/>
      <c r="I102" s="7"/>
      <c r="J102" s="7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2:46" ht="12.75">
      <c r="B103" s="8"/>
      <c r="F103" s="8"/>
      <c r="G103" s="8"/>
      <c r="H103" s="7"/>
      <c r="I103" s="7"/>
      <c r="J103" s="7"/>
      <c r="K103" s="7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2:46" ht="12.75">
      <c r="B104" s="8"/>
      <c r="F104" s="8"/>
      <c r="G104" s="8"/>
      <c r="H104" s="7"/>
      <c r="I104" s="7"/>
      <c r="J104" s="7"/>
      <c r="K104" s="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2:46" ht="12.75">
      <c r="B105" s="8"/>
      <c r="F105" s="8"/>
      <c r="G105" s="8"/>
      <c r="H105" s="7"/>
      <c r="I105" s="7"/>
      <c r="J105" s="7"/>
      <c r="K105" s="7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2:46" ht="12.75">
      <c r="B106" s="8"/>
      <c r="F106" s="8"/>
      <c r="G106" s="8"/>
      <c r="H106" s="7"/>
      <c r="I106" s="7"/>
      <c r="J106" s="7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2:46" ht="12.75">
      <c r="B107" s="8"/>
      <c r="F107" s="8"/>
      <c r="G107" s="8"/>
      <c r="H107" s="7"/>
      <c r="I107" s="7"/>
      <c r="J107" s="7"/>
      <c r="K107" s="7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2:46" ht="12.75">
      <c r="B108" s="8"/>
      <c r="F108" s="8"/>
      <c r="G108" s="8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2:46" ht="12.75">
      <c r="B109" s="8"/>
      <c r="F109" s="8"/>
      <c r="G109" s="8"/>
      <c r="H109" s="7"/>
      <c r="I109" s="7"/>
      <c r="J109" s="7"/>
      <c r="K109" s="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2:46" ht="12.75">
      <c r="B110" s="8"/>
      <c r="F110" s="8"/>
      <c r="G110" s="8"/>
      <c r="H110" s="7"/>
      <c r="I110" s="7"/>
      <c r="J110" s="7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2:46" ht="12.75">
      <c r="B111" s="8"/>
      <c r="F111" s="8"/>
      <c r="G111" s="8"/>
      <c r="H111" s="7"/>
      <c r="I111" s="7"/>
      <c r="J111" s="7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2:46" ht="12.75">
      <c r="B112" s="8"/>
      <c r="F112" s="8"/>
      <c r="G112" s="8"/>
      <c r="H112" s="7"/>
      <c r="I112" s="7"/>
      <c r="J112" s="7"/>
      <c r="K112" s="7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2:46" ht="12.75">
      <c r="B113" s="8"/>
      <c r="F113" s="8"/>
      <c r="G113" s="8"/>
      <c r="H113" s="7"/>
      <c r="I113" s="7"/>
      <c r="J113" s="7"/>
      <c r="K113" s="7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2:46" ht="12.75">
      <c r="B114" s="8"/>
      <c r="F114" s="8"/>
      <c r="G114" s="8"/>
      <c r="H114" s="7"/>
      <c r="I114" s="7"/>
      <c r="J114" s="7"/>
      <c r="K114" s="7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2:46" ht="12.75">
      <c r="B115" s="8"/>
      <c r="F115" s="8"/>
      <c r="G115" s="8"/>
      <c r="H115" s="7"/>
      <c r="I115" s="7"/>
      <c r="J115" s="7"/>
      <c r="K115" s="7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2:46" ht="12.75">
      <c r="B116" s="8"/>
      <c r="F116" s="8"/>
      <c r="G116" s="8"/>
      <c r="H116" s="7"/>
      <c r="I116" s="7"/>
      <c r="J116" s="7"/>
      <c r="K116" s="7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2:46" ht="12.75">
      <c r="B117" s="8"/>
      <c r="F117" s="8"/>
      <c r="G117" s="8"/>
      <c r="H117" s="7"/>
      <c r="I117" s="7"/>
      <c r="J117" s="7"/>
      <c r="K117" s="7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2:46" ht="12.75">
      <c r="B118" s="8"/>
      <c r="F118" s="8"/>
      <c r="G118" s="8"/>
      <c r="H118" s="7"/>
      <c r="I118" s="7"/>
      <c r="J118" s="7"/>
      <c r="K118" s="7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2:46" ht="12.75">
      <c r="B119" s="8"/>
      <c r="F119" s="8"/>
      <c r="G119" s="8"/>
      <c r="H119" s="7"/>
      <c r="I119" s="7"/>
      <c r="J119" s="7"/>
      <c r="K119" s="7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2:46" ht="12.75">
      <c r="B120" s="8"/>
      <c r="F120" s="8"/>
      <c r="G120" s="8"/>
      <c r="H120" s="7"/>
      <c r="I120" s="7"/>
      <c r="J120" s="7"/>
      <c r="K120" s="7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2:46" ht="12.75">
      <c r="B121" s="8"/>
      <c r="F121" s="8"/>
      <c r="G121" s="8"/>
      <c r="H121" s="7"/>
      <c r="I121" s="7"/>
      <c r="J121" s="7"/>
      <c r="K121" s="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2:46" ht="12.75">
      <c r="B122" s="8"/>
      <c r="F122" s="8"/>
      <c r="G122" s="8"/>
      <c r="H122" s="7"/>
      <c r="I122" s="7"/>
      <c r="J122" s="7"/>
      <c r="K122" s="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2:46" ht="12.75">
      <c r="B123" s="8"/>
      <c r="F123" s="8"/>
      <c r="G123" s="8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2:46" ht="12.75">
      <c r="B124" s="8"/>
      <c r="F124" s="8"/>
      <c r="G124" s="8"/>
      <c r="H124" s="7"/>
      <c r="I124" s="7"/>
      <c r="J124" s="7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2:46" ht="12.75">
      <c r="B125" s="8"/>
      <c r="F125" s="8"/>
      <c r="G125" s="8"/>
      <c r="H125" s="7"/>
      <c r="I125" s="7"/>
      <c r="J125" s="7"/>
      <c r="K125" s="7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2:46" ht="12.75">
      <c r="B126" s="8"/>
      <c r="F126" s="8"/>
      <c r="G126" s="8"/>
      <c r="H126" s="7"/>
      <c r="I126" s="7"/>
      <c r="J126" s="7"/>
      <c r="K126" s="7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2:46" ht="12.75">
      <c r="B127" s="8"/>
      <c r="F127" s="8"/>
      <c r="G127" s="8"/>
      <c r="H127" s="7"/>
      <c r="I127" s="7"/>
      <c r="J127" s="7"/>
      <c r="K127" s="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2:46" ht="12.75">
      <c r="B128" s="8"/>
      <c r="F128" s="8"/>
      <c r="G128" s="8"/>
      <c r="H128" s="7"/>
      <c r="I128" s="7"/>
      <c r="J128" s="7"/>
      <c r="K128" s="7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2:46" ht="12.75">
      <c r="B129" s="8"/>
      <c r="F129" s="8"/>
      <c r="G129" s="8"/>
      <c r="H129" s="7"/>
      <c r="I129" s="7"/>
      <c r="J129" s="7"/>
      <c r="K129" s="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2:46" ht="12.75">
      <c r="B130" s="8"/>
      <c r="F130" s="8"/>
      <c r="G130" s="8"/>
      <c r="H130" s="7"/>
      <c r="I130" s="7"/>
      <c r="J130" s="7"/>
      <c r="K130" s="7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2:46" ht="12.75">
      <c r="B131" s="8"/>
      <c r="F131" s="8"/>
      <c r="G131" s="8"/>
      <c r="H131" s="7"/>
      <c r="I131" s="7"/>
      <c r="J131" s="7"/>
      <c r="K131" s="7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2:46" ht="12.75">
      <c r="B132" s="8"/>
      <c r="F132" s="8"/>
      <c r="G132" s="8"/>
      <c r="H132" s="7"/>
      <c r="I132" s="7"/>
      <c r="J132" s="7"/>
      <c r="K132" s="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2:46" ht="12.75">
      <c r="B133" s="8"/>
      <c r="F133" s="8"/>
      <c r="G133" s="8"/>
      <c r="H133" s="7"/>
      <c r="I133" s="7"/>
      <c r="J133" s="7"/>
      <c r="K133" s="7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2:46" ht="12.75">
      <c r="B134" s="8"/>
      <c r="F134" s="8"/>
      <c r="G134" s="8"/>
      <c r="H134" s="7"/>
      <c r="I134" s="7"/>
      <c r="J134" s="7"/>
      <c r="K134" s="7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2:46" ht="12.75">
      <c r="B135" s="8"/>
      <c r="F135" s="8"/>
      <c r="G135" s="8"/>
      <c r="H135" s="7"/>
      <c r="I135" s="7"/>
      <c r="J135" s="7"/>
      <c r="K135" s="7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2:46" ht="12.75">
      <c r="B136" s="8"/>
      <c r="F136" s="8"/>
      <c r="G136" s="8"/>
      <c r="H136" s="7"/>
      <c r="I136" s="7"/>
      <c r="J136" s="7"/>
      <c r="K136" s="7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2:46" ht="12.75">
      <c r="B137" s="8"/>
      <c r="F137" s="8"/>
      <c r="G137" s="8"/>
      <c r="H137" s="7"/>
      <c r="I137" s="7"/>
      <c r="J137" s="7"/>
      <c r="K137" s="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2:46" ht="12.75">
      <c r="B138" s="8"/>
      <c r="F138" s="8"/>
      <c r="G138" s="8"/>
      <c r="H138" s="7"/>
      <c r="I138" s="7"/>
      <c r="J138" s="7"/>
      <c r="K138" s="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2:46" ht="12.75">
      <c r="B139" s="8"/>
      <c r="F139" s="8"/>
      <c r="G139" s="8"/>
      <c r="H139" s="7"/>
      <c r="I139" s="7"/>
      <c r="J139" s="7"/>
      <c r="K139" s="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2:46" ht="12.75">
      <c r="B140" s="8"/>
      <c r="F140" s="8"/>
      <c r="G140" s="8"/>
      <c r="H140" s="7"/>
      <c r="I140" s="7"/>
      <c r="J140" s="7"/>
      <c r="K140" s="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2:46" ht="12.75">
      <c r="B141" s="8"/>
      <c r="F141" s="8"/>
      <c r="G141" s="8"/>
      <c r="H141" s="7"/>
      <c r="I141" s="7"/>
      <c r="J141" s="7"/>
      <c r="K141" s="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2:46" ht="12.75">
      <c r="B142" s="8"/>
      <c r="F142" s="8"/>
      <c r="G142" s="8"/>
      <c r="H142" s="7"/>
      <c r="I142" s="7"/>
      <c r="J142" s="7"/>
      <c r="K142" s="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2:46" ht="12.75">
      <c r="B143" s="8"/>
      <c r="F143" s="8"/>
      <c r="G143" s="8"/>
      <c r="H143" s="7"/>
      <c r="I143" s="7"/>
      <c r="J143" s="7"/>
      <c r="K143" s="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2:46" ht="12.75">
      <c r="B144" s="8"/>
      <c r="F144" s="8"/>
      <c r="G144" s="8"/>
      <c r="H144" s="7"/>
      <c r="I144" s="7"/>
      <c r="J144" s="7"/>
      <c r="K144" s="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2:46" ht="12.75">
      <c r="B145" s="8"/>
      <c r="F145" s="8"/>
      <c r="G145" s="8"/>
      <c r="H145" s="7"/>
      <c r="I145" s="7"/>
      <c r="J145" s="7"/>
      <c r="K145" s="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2:46" ht="12.75">
      <c r="B146" s="8"/>
      <c r="F146" s="8"/>
      <c r="G146" s="8"/>
      <c r="H146" s="7"/>
      <c r="I146" s="7"/>
      <c r="J146" s="7"/>
      <c r="K146" s="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2:46" ht="12.75">
      <c r="B147" s="8"/>
      <c r="F147" s="8"/>
      <c r="G147" s="8"/>
      <c r="H147" s="7"/>
      <c r="I147" s="7"/>
      <c r="J147" s="7"/>
      <c r="K147" s="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2:46" ht="12.75">
      <c r="B148" s="8"/>
      <c r="F148" s="8"/>
      <c r="G148" s="8"/>
      <c r="H148" s="7"/>
      <c r="I148" s="7"/>
      <c r="J148" s="7"/>
      <c r="K148" s="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2:46" ht="12.75">
      <c r="B149" s="8"/>
      <c r="F149" s="8"/>
      <c r="G149" s="8"/>
      <c r="H149" s="7"/>
      <c r="I149" s="7"/>
      <c r="J149" s="7"/>
      <c r="K149" s="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2:46" ht="12.75">
      <c r="B150" s="8"/>
      <c r="F150" s="8"/>
      <c r="G150" s="8"/>
      <c r="H150" s="7"/>
      <c r="I150" s="7"/>
      <c r="J150" s="7"/>
      <c r="K150" s="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2:46" ht="12.75">
      <c r="B151" s="8"/>
      <c r="F151" s="8"/>
      <c r="G151" s="8"/>
      <c r="H151" s="7"/>
      <c r="I151" s="7"/>
      <c r="J151" s="7"/>
      <c r="K151" s="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2:46" ht="12.75">
      <c r="B152" s="8"/>
      <c r="F152" s="8"/>
      <c r="G152" s="8"/>
      <c r="H152" s="7"/>
      <c r="I152" s="7"/>
      <c r="J152" s="7"/>
      <c r="K152" s="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2:46" ht="12.75">
      <c r="B153" s="8"/>
      <c r="F153" s="8"/>
      <c r="G153" s="8"/>
      <c r="H153" s="7"/>
      <c r="I153" s="7"/>
      <c r="J153" s="7"/>
      <c r="K153" s="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</sheetData>
  <sheetProtection selectLockedCells="1" selectUnlockedCells="1"/>
  <autoFilter ref="A2:A63"/>
  <conditionalFormatting sqref="AF14:AF17 AF58 AF3:AF4 B20:J37 S25:U37 L20:R37 K20:K29 S20:U23 K31:K37 Z38:Z44 B38:Y64 AA38:AE64 V20:AE37 Z46:Z64 B3:AE19">
    <cfRule type="cellIs" priority="1" dxfId="0" operator="equal" stopIfTrue="1">
      <formula>Libres!$AE3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:B10"/>
    </sheetView>
  </sheetViews>
  <sheetFormatPr defaultColWidth="11.421875" defaultRowHeight="12.75"/>
  <cols>
    <col min="1" max="1" width="22.8515625" style="0" customWidth="1"/>
  </cols>
  <sheetData>
    <row r="1" spans="1:2" ht="12.75">
      <c r="A1" s="26" t="s">
        <v>19</v>
      </c>
      <c r="B1" s="8">
        <v>95.31000000000006</v>
      </c>
    </row>
    <row r="2" spans="1:2" ht="12.75">
      <c r="A2" s="9" t="s">
        <v>32</v>
      </c>
      <c r="B2" s="8">
        <v>52.43</v>
      </c>
    </row>
    <row r="3" spans="1:2" ht="12.75">
      <c r="A3" s="26" t="s">
        <v>41</v>
      </c>
      <c r="B3" s="8">
        <v>50.30000000000007</v>
      </c>
    </row>
    <row r="4" spans="1:2" ht="12.75">
      <c r="A4" s="9" t="s">
        <v>10</v>
      </c>
      <c r="B4" s="8">
        <v>6.949999999999989</v>
      </c>
    </row>
    <row r="5" spans="1:2" ht="12.75">
      <c r="A5" s="26" t="s">
        <v>7</v>
      </c>
      <c r="B5" s="8">
        <v>-2.38</v>
      </c>
    </row>
    <row r="6" spans="1:2" ht="12.75">
      <c r="A6" s="26" t="s">
        <v>29</v>
      </c>
      <c r="B6" s="8">
        <v>-2.72</v>
      </c>
    </row>
    <row r="7" spans="1:2" ht="12.75">
      <c r="A7" s="26" t="s">
        <v>13</v>
      </c>
      <c r="B7" s="8">
        <v>-5.62</v>
      </c>
    </row>
    <row r="8" spans="1:2" ht="12.75">
      <c r="A8" s="26" t="s">
        <v>22</v>
      </c>
      <c r="B8" s="8">
        <v>-17.89</v>
      </c>
    </row>
    <row r="9" spans="1:2" ht="12.75">
      <c r="A9" s="9" t="s">
        <v>81</v>
      </c>
      <c r="B9" s="8">
        <v>-20.55</v>
      </c>
    </row>
    <row r="10" spans="1:2" ht="12.75">
      <c r="A10" s="9" t="s">
        <v>37</v>
      </c>
      <c r="B10" s="8">
        <v>-24.81</v>
      </c>
    </row>
    <row r="11" spans="1:2" ht="12.75">
      <c r="A11" s="29"/>
      <c r="B11" s="8"/>
    </row>
    <row r="12" spans="1:2" ht="12.75">
      <c r="A12" s="16"/>
      <c r="B12" s="8"/>
    </row>
    <row r="23" ht="12.75">
      <c r="A23" s="15"/>
    </row>
    <row r="27" ht="12.75">
      <c r="A27" s="9"/>
    </row>
    <row r="29" ht="12.75">
      <c r="A29" t="s">
        <v>696</v>
      </c>
    </row>
    <row r="30" ht="12.75">
      <c r="A30" t="s">
        <v>6</v>
      </c>
    </row>
    <row r="31" ht="12.75">
      <c r="A31" s="9" t="s">
        <v>57</v>
      </c>
    </row>
    <row r="32" ht="12.75">
      <c r="A32" s="9" t="s">
        <v>831</v>
      </c>
    </row>
    <row r="33" ht="12.75">
      <c r="A33" s="9" t="s">
        <v>832</v>
      </c>
    </row>
    <row r="34" ht="12.75">
      <c r="A34" s="9" t="s">
        <v>833</v>
      </c>
    </row>
  </sheetData>
  <printOptions gridLines="1"/>
  <pageMargins left="0.07874015748031496" right="0" top="0.07874015748031496" bottom="0.07874015748031496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00"/>
  <sheetViews>
    <sheetView workbookViewId="0" topLeftCell="A1266">
      <selection activeCell="B1293" sqref="B1293"/>
    </sheetView>
  </sheetViews>
  <sheetFormatPr defaultColWidth="11.421875" defaultRowHeight="12.75"/>
  <cols>
    <col min="1" max="1" width="11.421875" style="38" customWidth="1"/>
    <col min="2" max="2" width="20.7109375" style="38" customWidth="1"/>
    <col min="3" max="7" width="11.421875" style="38" customWidth="1"/>
    <col min="8" max="8" width="17.421875" style="38" bestFit="1" customWidth="1"/>
    <col min="9" max="16384" width="11.421875" style="38" customWidth="1"/>
  </cols>
  <sheetData>
    <row r="1" spans="1:4" ht="15.75">
      <c r="A1" s="35"/>
      <c r="B1" s="34" t="s">
        <v>124</v>
      </c>
      <c r="C1" s="34" t="s">
        <v>125</v>
      </c>
      <c r="D1" s="34" t="s">
        <v>105</v>
      </c>
    </row>
    <row r="2" spans="1:4" ht="15">
      <c r="A2" s="35">
        <v>1</v>
      </c>
      <c r="B2" s="55" t="s">
        <v>126</v>
      </c>
      <c r="C2" s="35" t="s">
        <v>127</v>
      </c>
      <c r="D2" s="35"/>
    </row>
    <row r="3" spans="1:4" ht="15">
      <c r="A3" s="35">
        <v>695</v>
      </c>
      <c r="B3" s="38" t="s">
        <v>128</v>
      </c>
      <c r="C3" s="35" t="s">
        <v>129</v>
      </c>
      <c r="D3" s="35">
        <v>97.845</v>
      </c>
    </row>
    <row r="4" spans="1:4" ht="15">
      <c r="A4" s="35">
        <v>825</v>
      </c>
      <c r="B4" s="38" t="s">
        <v>13</v>
      </c>
      <c r="C4" s="35" t="s">
        <v>130</v>
      </c>
      <c r="D4" s="35">
        <v>97.254</v>
      </c>
    </row>
    <row r="5" spans="1:4" ht="15">
      <c r="A5" s="35">
        <v>1005</v>
      </c>
      <c r="B5" s="38" t="s">
        <v>41</v>
      </c>
      <c r="C5" s="35" t="s">
        <v>131</v>
      </c>
      <c r="D5" s="35">
        <v>96.437</v>
      </c>
    </row>
    <row r="6" spans="1:4" ht="15">
      <c r="A6" s="35">
        <v>1367</v>
      </c>
      <c r="B6" s="38" t="s">
        <v>2</v>
      </c>
      <c r="C6" s="35" t="s">
        <v>132</v>
      </c>
      <c r="D6" s="35">
        <v>94.794</v>
      </c>
    </row>
    <row r="7" spans="1:4" ht="15">
      <c r="A7" s="35">
        <v>2520</v>
      </c>
      <c r="B7" s="38" t="s">
        <v>14</v>
      </c>
      <c r="C7" s="35" t="s">
        <v>133</v>
      </c>
      <c r="D7" s="35">
        <v>89.559</v>
      </c>
    </row>
    <row r="8" spans="1:4" ht="15">
      <c r="A8" s="35">
        <v>2969</v>
      </c>
      <c r="B8" s="38" t="s">
        <v>134</v>
      </c>
      <c r="C8" s="35" t="s">
        <v>135</v>
      </c>
      <c r="D8" s="35">
        <v>87.52</v>
      </c>
    </row>
    <row r="9" spans="1:4" ht="15">
      <c r="A9" s="35">
        <v>3550</v>
      </c>
      <c r="B9" s="38" t="s">
        <v>6</v>
      </c>
      <c r="C9" s="35" t="s">
        <v>136</v>
      </c>
      <c r="D9" s="35">
        <v>84.883</v>
      </c>
    </row>
    <row r="10" spans="1:4" ht="15">
      <c r="A10" s="35">
        <v>4989</v>
      </c>
      <c r="B10" s="38" t="s">
        <v>29</v>
      </c>
      <c r="C10" s="35" t="s">
        <v>137</v>
      </c>
      <c r="D10" s="35">
        <v>78.349</v>
      </c>
    </row>
    <row r="11" spans="1:4" ht="15">
      <c r="A11" s="35">
        <v>9374</v>
      </c>
      <c r="B11" s="38" t="s">
        <v>15</v>
      </c>
      <c r="C11" s="35" t="s">
        <v>138</v>
      </c>
      <c r="D11" s="35">
        <v>58.441</v>
      </c>
    </row>
    <row r="12" spans="1:4" ht="15">
      <c r="A12" s="35">
        <v>9469</v>
      </c>
      <c r="B12" s="38" t="s">
        <v>26</v>
      </c>
      <c r="C12" s="35" t="s">
        <v>139</v>
      </c>
      <c r="D12" s="35">
        <v>58.01</v>
      </c>
    </row>
    <row r="13" spans="1:4" ht="15">
      <c r="A13" s="35">
        <v>9816</v>
      </c>
      <c r="B13" s="38" t="s">
        <v>7</v>
      </c>
      <c r="C13" s="35" t="s">
        <v>140</v>
      </c>
      <c r="D13" s="35">
        <v>56.434</v>
      </c>
    </row>
    <row r="14" spans="1:4" ht="15">
      <c r="A14" s="35">
        <v>11049</v>
      </c>
      <c r="B14" s="38" t="s">
        <v>141</v>
      </c>
      <c r="C14" s="35" t="s">
        <v>142</v>
      </c>
      <c r="D14" s="35">
        <v>50.837</v>
      </c>
    </row>
    <row r="15" spans="1:4" ht="15">
      <c r="A15" s="35">
        <v>11173</v>
      </c>
      <c r="B15" s="44" t="s">
        <v>143</v>
      </c>
      <c r="C15" s="35" t="s">
        <v>144</v>
      </c>
      <c r="D15" s="35">
        <v>50.274</v>
      </c>
    </row>
    <row r="16" spans="1:4" ht="15">
      <c r="A16" s="35">
        <v>14212</v>
      </c>
      <c r="B16" s="63" t="s">
        <v>117</v>
      </c>
      <c r="C16" s="35" t="s">
        <v>145</v>
      </c>
      <c r="D16" s="35">
        <v>36.476</v>
      </c>
    </row>
    <row r="17" spans="1:4" ht="15">
      <c r="A17" s="35">
        <v>16234</v>
      </c>
      <c r="B17" s="63" t="s">
        <v>30</v>
      </c>
      <c r="C17" s="35" t="s">
        <v>146</v>
      </c>
      <c r="D17" s="35">
        <v>27.296</v>
      </c>
    </row>
    <row r="18" spans="1:4" ht="15">
      <c r="A18" s="35">
        <v>20554</v>
      </c>
      <c r="B18" s="44" t="s">
        <v>32</v>
      </c>
      <c r="C18" s="35" t="s">
        <v>147</v>
      </c>
      <c r="D18" s="35">
        <v>7.683</v>
      </c>
    </row>
    <row r="19" spans="1:4" ht="15">
      <c r="A19" s="35">
        <v>22026</v>
      </c>
      <c r="B19" s="38" t="s">
        <v>111</v>
      </c>
      <c r="D19" s="35"/>
    </row>
    <row r="20" spans="1:4" ht="15">
      <c r="A20" s="35"/>
      <c r="D20" s="35"/>
    </row>
    <row r="22" spans="1:4" ht="15.75">
      <c r="A22" s="35"/>
      <c r="B22" s="34" t="s">
        <v>148</v>
      </c>
      <c r="C22" s="34" t="s">
        <v>125</v>
      </c>
      <c r="D22" s="34" t="s">
        <v>105</v>
      </c>
    </row>
    <row r="23" spans="1:4" ht="15">
      <c r="A23" s="35">
        <v>1</v>
      </c>
      <c r="B23" s="55" t="s">
        <v>149</v>
      </c>
      <c r="C23" s="35" t="s">
        <v>150</v>
      </c>
      <c r="D23" s="35"/>
    </row>
    <row r="24" spans="1:4" ht="15">
      <c r="A24" s="35">
        <v>94</v>
      </c>
      <c r="B24" s="38" t="s">
        <v>2</v>
      </c>
      <c r="C24" s="35" t="s">
        <v>151</v>
      </c>
      <c r="D24" s="35">
        <v>77.142</v>
      </c>
    </row>
    <row r="25" spans="1:4" ht="15">
      <c r="A25" s="35">
        <v>123</v>
      </c>
      <c r="B25" s="38" t="s">
        <v>41</v>
      </c>
      <c r="C25" s="35" t="s">
        <v>152</v>
      </c>
      <c r="D25" s="35">
        <v>69.782</v>
      </c>
    </row>
    <row r="26" spans="1:4" ht="15">
      <c r="A26" s="35">
        <v>150</v>
      </c>
      <c r="B26" s="38" t="s">
        <v>33</v>
      </c>
      <c r="C26" s="35" t="s">
        <v>153</v>
      </c>
      <c r="D26" s="35">
        <v>62.929</v>
      </c>
    </row>
    <row r="27" spans="1:4" ht="15">
      <c r="A27" s="35">
        <v>175</v>
      </c>
      <c r="B27" s="38" t="s">
        <v>29</v>
      </c>
      <c r="C27" s="35" t="s">
        <v>154</v>
      </c>
      <c r="D27" s="35">
        <v>56.584</v>
      </c>
    </row>
    <row r="28" spans="1:4" ht="15">
      <c r="A28" s="35">
        <v>260</v>
      </c>
      <c r="B28" s="38" t="s">
        <v>7</v>
      </c>
      <c r="C28" s="35" t="s">
        <v>155</v>
      </c>
      <c r="D28" s="35">
        <v>35.011</v>
      </c>
    </row>
    <row r="29" spans="1:4" ht="15">
      <c r="A29" s="35">
        <v>272</v>
      </c>
      <c r="B29" s="38" t="s">
        <v>134</v>
      </c>
      <c r="C29" s="35" t="s">
        <v>156</v>
      </c>
      <c r="D29" s="35">
        <v>31.964</v>
      </c>
    </row>
    <row r="30" spans="1:4" ht="15">
      <c r="A30" s="35">
        <v>353</v>
      </c>
      <c r="B30" s="44" t="s">
        <v>143</v>
      </c>
      <c r="C30" s="35" t="s">
        <v>157</v>
      </c>
      <c r="D30" s="35">
        <v>11.406</v>
      </c>
    </row>
    <row r="31" spans="1:4" ht="15">
      <c r="A31" s="35">
        <v>354</v>
      </c>
      <c r="B31" s="38" t="s">
        <v>141</v>
      </c>
      <c r="C31" s="35" t="s">
        <v>158</v>
      </c>
      <c r="D31" s="35">
        <v>11.152</v>
      </c>
    </row>
    <row r="32" spans="1:4" ht="15">
      <c r="A32" s="35">
        <v>394</v>
      </c>
      <c r="B32" s="38" t="s">
        <v>111</v>
      </c>
      <c r="D32" s="35"/>
    </row>
    <row r="34" spans="1:4" ht="15.75">
      <c r="A34" s="35"/>
      <c r="B34" s="34" t="s">
        <v>159</v>
      </c>
      <c r="C34" s="34" t="s">
        <v>125</v>
      </c>
      <c r="D34" s="34" t="s">
        <v>105</v>
      </c>
    </row>
    <row r="35" spans="1:4" ht="15">
      <c r="A35" s="35">
        <v>1</v>
      </c>
      <c r="B35" s="55" t="s">
        <v>160</v>
      </c>
      <c r="C35" s="35" t="s">
        <v>119</v>
      </c>
      <c r="D35" s="35"/>
    </row>
    <row r="36" spans="1:4" ht="15">
      <c r="A36" s="35">
        <v>9</v>
      </c>
      <c r="B36" s="38" t="s">
        <v>13</v>
      </c>
      <c r="C36" s="35" t="s">
        <v>161</v>
      </c>
      <c r="D36" s="35">
        <v>83.69</v>
      </c>
    </row>
    <row r="37" spans="1:4" ht="15">
      <c r="A37" s="35">
        <v>12</v>
      </c>
      <c r="B37" s="38" t="s">
        <v>41</v>
      </c>
      <c r="C37" s="35" t="s">
        <v>162</v>
      </c>
      <c r="D37" s="35">
        <v>77.92</v>
      </c>
    </row>
    <row r="38" spans="1:4" ht="15">
      <c r="A38" s="35">
        <v>13</v>
      </c>
      <c r="B38" s="38" t="s">
        <v>22</v>
      </c>
      <c r="C38" s="35" t="s">
        <v>163</v>
      </c>
      <c r="D38" s="35">
        <v>76</v>
      </c>
    </row>
    <row r="39" spans="1:4" ht="15">
      <c r="A39" s="35">
        <v>14</v>
      </c>
      <c r="B39" s="38" t="s">
        <v>19</v>
      </c>
      <c r="C39" s="35" t="s">
        <v>164</v>
      </c>
      <c r="D39" s="35">
        <v>74.08</v>
      </c>
    </row>
    <row r="40" spans="1:4" ht="15">
      <c r="A40" s="35">
        <v>19</v>
      </c>
      <c r="B40" s="38" t="s">
        <v>15</v>
      </c>
      <c r="C40" s="35" t="s">
        <v>165</v>
      </c>
      <c r="D40" s="35">
        <v>64.46</v>
      </c>
    </row>
    <row r="41" spans="1:4" ht="15">
      <c r="A41" s="35">
        <v>20</v>
      </c>
      <c r="B41" s="38" t="s">
        <v>134</v>
      </c>
      <c r="C41" s="35" t="s">
        <v>166</v>
      </c>
      <c r="D41" s="35">
        <v>62.54</v>
      </c>
    </row>
    <row r="42" spans="1:4" ht="15">
      <c r="A42" s="35">
        <v>23</v>
      </c>
      <c r="B42" s="38" t="s">
        <v>29</v>
      </c>
      <c r="C42" s="35" t="s">
        <v>167</v>
      </c>
      <c r="D42" s="35">
        <v>56.77</v>
      </c>
    </row>
    <row r="43" spans="1:4" ht="15">
      <c r="A43" s="35">
        <v>32</v>
      </c>
      <c r="B43" s="38" t="s">
        <v>7</v>
      </c>
      <c r="C43" s="35" t="s">
        <v>168</v>
      </c>
      <c r="D43" s="35">
        <v>39.46</v>
      </c>
    </row>
    <row r="44" spans="1:4" ht="15">
      <c r="A44" s="35">
        <v>33</v>
      </c>
      <c r="B44" s="38" t="s">
        <v>31</v>
      </c>
      <c r="C44" s="35" t="s">
        <v>169</v>
      </c>
      <c r="D44" s="35">
        <v>37.54</v>
      </c>
    </row>
    <row r="45" spans="1:4" ht="15">
      <c r="A45" s="35">
        <v>43</v>
      </c>
      <c r="B45" s="44" t="s">
        <v>25</v>
      </c>
      <c r="C45" s="35" t="s">
        <v>170</v>
      </c>
      <c r="D45" s="35">
        <v>20.23</v>
      </c>
    </row>
    <row r="46" spans="1:4" ht="15">
      <c r="A46" s="35">
        <v>49</v>
      </c>
      <c r="B46" s="44" t="s">
        <v>18</v>
      </c>
      <c r="C46" s="35" t="s">
        <v>171</v>
      </c>
      <c r="D46" s="35">
        <v>6.77</v>
      </c>
    </row>
    <row r="47" spans="1:4" ht="15">
      <c r="A47" s="35">
        <v>52</v>
      </c>
      <c r="B47" s="38" t="s">
        <v>111</v>
      </c>
      <c r="D47" s="35"/>
    </row>
    <row r="49" spans="1:4" ht="15.75">
      <c r="A49" s="35"/>
      <c r="B49" s="34" t="s">
        <v>172</v>
      </c>
      <c r="C49" s="34" t="s">
        <v>125</v>
      </c>
      <c r="D49" s="34" t="s">
        <v>105</v>
      </c>
    </row>
    <row r="50" spans="1:4" ht="15">
      <c r="A50" s="35">
        <v>1</v>
      </c>
      <c r="B50" s="55" t="s">
        <v>173</v>
      </c>
      <c r="C50" s="35" t="s">
        <v>174</v>
      </c>
      <c r="D50" s="35"/>
    </row>
    <row r="51" spans="1:4" ht="15">
      <c r="A51" s="35">
        <v>114</v>
      </c>
      <c r="B51" s="38" t="s">
        <v>2</v>
      </c>
      <c r="C51" s="35" t="s">
        <v>175</v>
      </c>
      <c r="D51" s="35">
        <v>75.83</v>
      </c>
    </row>
    <row r="52" spans="1:4" ht="15">
      <c r="A52" s="35">
        <v>137</v>
      </c>
      <c r="B52" s="38" t="s">
        <v>19</v>
      </c>
      <c r="C52" s="35" t="s">
        <v>176</v>
      </c>
      <c r="D52" s="35">
        <v>70.76</v>
      </c>
    </row>
    <row r="53" spans="1:4" ht="15">
      <c r="A53" s="35">
        <v>150</v>
      </c>
      <c r="B53" s="38" t="s">
        <v>29</v>
      </c>
      <c r="C53" s="35" t="s">
        <v>177</v>
      </c>
      <c r="D53" s="35">
        <v>67.89</v>
      </c>
    </row>
    <row r="54" spans="1:4" ht="15">
      <c r="A54" s="35">
        <v>243</v>
      </c>
      <c r="B54" s="38" t="s">
        <v>134</v>
      </c>
      <c r="C54" s="35" t="s">
        <v>178</v>
      </c>
      <c r="D54" s="35">
        <v>47.36</v>
      </c>
    </row>
    <row r="55" spans="1:4" ht="15">
      <c r="A55" s="35">
        <v>254</v>
      </c>
      <c r="B55" s="38" t="s">
        <v>15</v>
      </c>
      <c r="C55" s="35" t="s">
        <v>179</v>
      </c>
      <c r="D55" s="35">
        <v>44.93</v>
      </c>
    </row>
    <row r="56" spans="1:4" ht="15">
      <c r="A56" s="35">
        <v>277</v>
      </c>
      <c r="B56" s="38" t="s">
        <v>7</v>
      </c>
      <c r="C56" s="35" t="s">
        <v>180</v>
      </c>
      <c r="D56" s="35">
        <v>39.85</v>
      </c>
    </row>
    <row r="57" spans="1:4" ht="15">
      <c r="A57" s="35">
        <v>360</v>
      </c>
      <c r="B57" s="38" t="s">
        <v>27</v>
      </c>
      <c r="C57" s="35" t="s">
        <v>181</v>
      </c>
      <c r="D57" s="35">
        <v>21.53</v>
      </c>
    </row>
    <row r="58" spans="1:4" ht="15">
      <c r="A58" s="35">
        <v>367</v>
      </c>
      <c r="B58" s="44" t="s">
        <v>34</v>
      </c>
      <c r="C58" s="35" t="s">
        <v>182</v>
      </c>
      <c r="D58" s="35">
        <v>19.99</v>
      </c>
    </row>
    <row r="59" spans="1:4" ht="15">
      <c r="A59" s="35">
        <v>453</v>
      </c>
      <c r="B59" s="38" t="s">
        <v>111</v>
      </c>
      <c r="D59" s="35"/>
    </row>
    <row r="61" spans="1:4" ht="15.75">
      <c r="A61" s="35"/>
      <c r="B61" s="34" t="s">
        <v>183</v>
      </c>
      <c r="C61" s="34" t="s">
        <v>125</v>
      </c>
      <c r="D61" s="34" t="s">
        <v>105</v>
      </c>
    </row>
    <row r="62" spans="1:4" ht="15">
      <c r="A62" s="35">
        <v>1</v>
      </c>
      <c r="B62" s="55" t="s">
        <v>184</v>
      </c>
      <c r="C62" s="35" t="s">
        <v>185</v>
      </c>
      <c r="D62" s="35"/>
    </row>
    <row r="63" spans="1:4" ht="15">
      <c r="A63" s="35">
        <v>6</v>
      </c>
      <c r="B63" s="38" t="s">
        <v>2</v>
      </c>
      <c r="C63" s="35" t="s">
        <v>186</v>
      </c>
      <c r="D63" s="35">
        <v>90.29</v>
      </c>
    </row>
    <row r="64" spans="1:4" ht="15">
      <c r="A64" s="35">
        <v>8</v>
      </c>
      <c r="B64" s="38" t="s">
        <v>13</v>
      </c>
      <c r="C64" s="35" t="s">
        <v>187</v>
      </c>
      <c r="D64" s="35">
        <v>86.71</v>
      </c>
    </row>
    <row r="65" spans="1:4" ht="15">
      <c r="A65" s="35">
        <v>13</v>
      </c>
      <c r="B65" s="38" t="s">
        <v>15</v>
      </c>
      <c r="C65" s="35" t="s">
        <v>188</v>
      </c>
      <c r="D65" s="35">
        <v>77.79</v>
      </c>
    </row>
    <row r="66" spans="1:4" ht="15">
      <c r="A66" s="35">
        <v>15</v>
      </c>
      <c r="B66" s="38" t="s">
        <v>134</v>
      </c>
      <c r="C66" s="35" t="s">
        <v>166</v>
      </c>
      <c r="D66" s="35">
        <v>74.21</v>
      </c>
    </row>
    <row r="67" spans="1:4" ht="15">
      <c r="A67" s="35">
        <v>16</v>
      </c>
      <c r="B67" s="38" t="s">
        <v>29</v>
      </c>
      <c r="C67" s="35" t="s">
        <v>189</v>
      </c>
      <c r="D67" s="35">
        <v>72.43</v>
      </c>
    </row>
    <row r="68" spans="1:4" ht="15">
      <c r="A68" s="35">
        <v>22</v>
      </c>
      <c r="B68" s="38" t="s">
        <v>7</v>
      </c>
      <c r="C68" s="35" t="s">
        <v>169</v>
      </c>
      <c r="D68" s="35">
        <v>61.71</v>
      </c>
    </row>
    <row r="69" spans="1:4" ht="15">
      <c r="A69" s="35">
        <v>56</v>
      </c>
      <c r="B69" s="38" t="s">
        <v>111</v>
      </c>
      <c r="D69" s="35"/>
    </row>
    <row r="71" spans="1:4" ht="15.75">
      <c r="A71" s="35"/>
      <c r="B71" s="34" t="s">
        <v>190</v>
      </c>
      <c r="C71" s="34" t="s">
        <v>125</v>
      </c>
      <c r="D71" s="34" t="s">
        <v>105</v>
      </c>
    </row>
    <row r="72" spans="1:4" ht="15">
      <c r="A72" s="35">
        <v>1</v>
      </c>
      <c r="B72" s="55" t="s">
        <v>191</v>
      </c>
      <c r="C72" s="35" t="s">
        <v>192</v>
      </c>
      <c r="D72" s="35"/>
    </row>
    <row r="73" spans="1:4" ht="15">
      <c r="A73" s="35">
        <v>82</v>
      </c>
      <c r="B73" s="38" t="s">
        <v>13</v>
      </c>
      <c r="C73" s="35" t="s">
        <v>193</v>
      </c>
      <c r="D73" s="35">
        <v>92.45</v>
      </c>
    </row>
    <row r="74" spans="1:4" ht="15">
      <c r="A74" s="35">
        <v>114</v>
      </c>
      <c r="B74" s="38" t="s">
        <v>2</v>
      </c>
      <c r="C74" s="35" t="s">
        <v>194</v>
      </c>
      <c r="D74" s="35">
        <v>89.11</v>
      </c>
    </row>
    <row r="75" spans="1:4" ht="15">
      <c r="A75" s="35">
        <v>126</v>
      </c>
      <c r="B75" s="38" t="s">
        <v>22</v>
      </c>
      <c r="C75" s="35" t="s">
        <v>195</v>
      </c>
      <c r="D75" s="35">
        <v>87.86</v>
      </c>
    </row>
    <row r="76" spans="1:4" ht="15">
      <c r="A76" s="35">
        <v>309</v>
      </c>
      <c r="B76" s="38" t="s">
        <v>14</v>
      </c>
      <c r="C76" s="35" t="s">
        <v>196</v>
      </c>
      <c r="D76" s="35">
        <v>68.78</v>
      </c>
    </row>
    <row r="77" spans="1:4" ht="15">
      <c r="A77" s="35">
        <v>329</v>
      </c>
      <c r="B77" s="38" t="s">
        <v>29</v>
      </c>
      <c r="C77" s="35" t="s">
        <v>197</v>
      </c>
      <c r="D77" s="35">
        <v>66.69</v>
      </c>
    </row>
    <row r="78" spans="1:4" ht="15">
      <c r="A78" s="35">
        <v>424</v>
      </c>
      <c r="B78" s="38" t="s">
        <v>15</v>
      </c>
      <c r="C78" s="35" t="s">
        <v>108</v>
      </c>
      <c r="D78" s="35">
        <v>56.79</v>
      </c>
    </row>
    <row r="79" spans="1:4" ht="15">
      <c r="A79" s="35">
        <v>656</v>
      </c>
      <c r="B79" s="38" t="s">
        <v>7</v>
      </c>
      <c r="C79" s="35" t="s">
        <v>198</v>
      </c>
      <c r="D79" s="35">
        <v>32.6</v>
      </c>
    </row>
    <row r="80" spans="1:4" ht="15">
      <c r="A80" s="35">
        <v>807</v>
      </c>
      <c r="B80" s="38" t="s">
        <v>27</v>
      </c>
      <c r="C80" s="35" t="s">
        <v>199</v>
      </c>
      <c r="D80" s="35">
        <v>16.85</v>
      </c>
    </row>
    <row r="81" spans="1:4" ht="15">
      <c r="A81" s="35">
        <v>908</v>
      </c>
      <c r="B81" s="44" t="s">
        <v>39</v>
      </c>
      <c r="C81" s="35" t="s">
        <v>200</v>
      </c>
      <c r="D81" s="35">
        <v>6.32</v>
      </c>
    </row>
    <row r="82" spans="1:4" ht="15">
      <c r="A82" s="35">
        <v>959</v>
      </c>
      <c r="B82" s="38" t="s">
        <v>111</v>
      </c>
      <c r="D82" s="35"/>
    </row>
    <row r="84" spans="1:4" ht="15.75">
      <c r="A84" s="35"/>
      <c r="B84" s="34" t="s">
        <v>201</v>
      </c>
      <c r="C84" s="34" t="s">
        <v>125</v>
      </c>
      <c r="D84" s="34" t="s">
        <v>105</v>
      </c>
    </row>
    <row r="85" spans="1:4" ht="15">
      <c r="A85" s="35">
        <v>1</v>
      </c>
      <c r="B85" s="55" t="s">
        <v>202</v>
      </c>
      <c r="C85" s="35" t="s">
        <v>203</v>
      </c>
      <c r="D85" s="35"/>
    </row>
    <row r="86" spans="1:4" ht="15">
      <c r="A86" s="35">
        <v>8</v>
      </c>
      <c r="B86" s="38" t="s">
        <v>13</v>
      </c>
      <c r="C86" s="35" t="s">
        <v>204</v>
      </c>
      <c r="D86" s="35">
        <v>90.87</v>
      </c>
    </row>
    <row r="87" spans="1:4" ht="15">
      <c r="A87" s="35">
        <v>10</v>
      </c>
      <c r="B87" s="38" t="s">
        <v>2</v>
      </c>
      <c r="C87" s="35" t="s">
        <v>205</v>
      </c>
      <c r="D87" s="35">
        <v>88.34</v>
      </c>
    </row>
    <row r="88" spans="1:4" ht="15">
      <c r="A88" s="35">
        <v>12</v>
      </c>
      <c r="B88" s="38" t="s">
        <v>41</v>
      </c>
      <c r="C88" s="35" t="s">
        <v>206</v>
      </c>
      <c r="D88" s="35">
        <v>85.81</v>
      </c>
    </row>
    <row r="89" spans="1:4" ht="15">
      <c r="A89" s="35">
        <v>16</v>
      </c>
      <c r="B89" s="38" t="s">
        <v>22</v>
      </c>
      <c r="C89" s="35" t="s">
        <v>207</v>
      </c>
      <c r="D89" s="35">
        <v>80.75</v>
      </c>
    </row>
    <row r="90" spans="1:4" ht="15">
      <c r="A90" s="35">
        <v>18</v>
      </c>
      <c r="B90" s="38" t="s">
        <v>19</v>
      </c>
      <c r="C90" s="35" t="s">
        <v>208</v>
      </c>
      <c r="D90" s="35">
        <v>78.22</v>
      </c>
    </row>
    <row r="91" spans="1:4" ht="15">
      <c r="A91" s="35">
        <v>27</v>
      </c>
      <c r="B91" s="38" t="s">
        <v>14</v>
      </c>
      <c r="C91" s="35" t="s">
        <v>209</v>
      </c>
      <c r="D91" s="35">
        <v>66.82</v>
      </c>
    </row>
    <row r="92" spans="1:4" ht="15">
      <c r="A92" s="35">
        <v>30</v>
      </c>
      <c r="B92" s="38" t="s">
        <v>29</v>
      </c>
      <c r="C92" s="35" t="s">
        <v>210</v>
      </c>
      <c r="D92" s="35">
        <v>63.03</v>
      </c>
    </row>
    <row r="93" spans="1:4" ht="15">
      <c r="A93" s="35">
        <v>39</v>
      </c>
      <c r="B93" s="38" t="s">
        <v>15</v>
      </c>
      <c r="C93" s="35" t="s">
        <v>211</v>
      </c>
      <c r="D93" s="35">
        <v>51.63</v>
      </c>
    </row>
    <row r="94" spans="1:4" ht="15">
      <c r="A94" s="35">
        <v>41</v>
      </c>
      <c r="B94" s="38" t="s">
        <v>30</v>
      </c>
      <c r="C94" s="35" t="s">
        <v>212</v>
      </c>
      <c r="D94" s="35">
        <v>49.1</v>
      </c>
    </row>
    <row r="95" spans="1:4" ht="15">
      <c r="A95" s="35">
        <v>53</v>
      </c>
      <c r="B95" s="44" t="s">
        <v>31</v>
      </c>
      <c r="C95" s="35" t="s">
        <v>213</v>
      </c>
      <c r="D95" s="35">
        <v>33.91</v>
      </c>
    </row>
    <row r="96" spans="1:4" ht="15">
      <c r="A96" s="35">
        <v>54</v>
      </c>
      <c r="B96" s="38" t="s">
        <v>9</v>
      </c>
      <c r="C96" s="35" t="s">
        <v>214</v>
      </c>
      <c r="D96" s="35">
        <v>32.65</v>
      </c>
    </row>
    <row r="97" spans="1:4" ht="15">
      <c r="A97" s="35">
        <v>55</v>
      </c>
      <c r="B97" s="38" t="s">
        <v>117</v>
      </c>
      <c r="C97" s="35" t="s">
        <v>215</v>
      </c>
      <c r="D97" s="35">
        <v>31.38</v>
      </c>
    </row>
    <row r="98" spans="1:4" ht="15">
      <c r="A98" s="35">
        <v>68</v>
      </c>
      <c r="B98" s="44" t="s">
        <v>39</v>
      </c>
      <c r="C98" s="35" t="s">
        <v>216</v>
      </c>
      <c r="D98" s="35">
        <v>14.92</v>
      </c>
    </row>
    <row r="99" spans="1:4" ht="15">
      <c r="A99" s="35">
        <v>72</v>
      </c>
      <c r="B99" s="44" t="s">
        <v>25</v>
      </c>
      <c r="C99" s="35" t="s">
        <v>217</v>
      </c>
      <c r="D99" s="35">
        <v>9.86</v>
      </c>
    </row>
    <row r="100" spans="1:4" ht="15">
      <c r="A100" s="35">
        <v>77</v>
      </c>
      <c r="B100" s="44" t="s">
        <v>218</v>
      </c>
      <c r="C100" s="35" t="s">
        <v>219</v>
      </c>
      <c r="D100" s="35">
        <v>3.53</v>
      </c>
    </row>
    <row r="101" spans="1:4" ht="15">
      <c r="A101" s="35">
        <v>79</v>
      </c>
      <c r="B101" s="38" t="s">
        <v>111</v>
      </c>
      <c r="D101" s="35"/>
    </row>
    <row r="103" spans="1:4" ht="15.75">
      <c r="A103" s="35"/>
      <c r="B103" s="34" t="s">
        <v>220</v>
      </c>
      <c r="C103" s="34" t="s">
        <v>125</v>
      </c>
      <c r="D103" s="34" t="s">
        <v>105</v>
      </c>
    </row>
    <row r="104" spans="1:4" ht="15">
      <c r="A104" s="35">
        <v>1</v>
      </c>
      <c r="B104" s="55" t="s">
        <v>221</v>
      </c>
      <c r="C104" s="35" t="s">
        <v>222</v>
      </c>
      <c r="D104" s="35"/>
    </row>
    <row r="105" spans="1:4" ht="15">
      <c r="A105" s="35">
        <v>39</v>
      </c>
      <c r="B105" s="38" t="s">
        <v>2</v>
      </c>
      <c r="C105" s="35" t="s">
        <v>223</v>
      </c>
      <c r="D105" s="35">
        <v>82.25</v>
      </c>
    </row>
    <row r="106" spans="1:4" ht="15">
      <c r="A106" s="35">
        <v>81</v>
      </c>
      <c r="B106" s="38" t="s">
        <v>22</v>
      </c>
      <c r="C106" s="35" t="s">
        <v>224</v>
      </c>
      <c r="D106" s="35">
        <v>62.06</v>
      </c>
    </row>
    <row r="107" spans="1:4" ht="15">
      <c r="A107" s="35">
        <v>138</v>
      </c>
      <c r="B107" s="38" t="s">
        <v>29</v>
      </c>
      <c r="C107" s="35" t="s">
        <v>225</v>
      </c>
      <c r="D107" s="35">
        <v>34.65</v>
      </c>
    </row>
    <row r="108" spans="1:4" ht="15">
      <c r="A108" s="35">
        <v>208</v>
      </c>
      <c r="B108" s="38" t="s">
        <v>111</v>
      </c>
      <c r="D108" s="35"/>
    </row>
    <row r="110" spans="1:4" ht="15.75">
      <c r="A110" s="35"/>
      <c r="B110" s="34" t="s">
        <v>226</v>
      </c>
      <c r="C110" s="34" t="s">
        <v>125</v>
      </c>
      <c r="D110" s="34" t="s">
        <v>105</v>
      </c>
    </row>
    <row r="111" spans="1:4" ht="15">
      <c r="A111" s="35">
        <v>1</v>
      </c>
      <c r="B111" s="55" t="s">
        <v>227</v>
      </c>
      <c r="C111" s="35" t="s">
        <v>228</v>
      </c>
      <c r="D111" s="35"/>
    </row>
    <row r="112" spans="1:4" ht="15">
      <c r="A112" s="35">
        <v>4</v>
      </c>
      <c r="B112" s="38" t="s">
        <v>13</v>
      </c>
      <c r="C112" s="35" t="s">
        <v>229</v>
      </c>
      <c r="D112" s="35">
        <v>94.65</v>
      </c>
    </row>
    <row r="113" spans="1:4" ht="15">
      <c r="A113" s="35">
        <v>7</v>
      </c>
      <c r="B113" s="38" t="s">
        <v>19</v>
      </c>
      <c r="C113" s="35" t="s">
        <v>230</v>
      </c>
      <c r="D113" s="35">
        <v>89.89</v>
      </c>
    </row>
    <row r="114" spans="1:4" ht="15">
      <c r="A114" s="35">
        <v>9</v>
      </c>
      <c r="B114" s="38" t="s">
        <v>14</v>
      </c>
      <c r="C114" s="35" t="s">
        <v>231</v>
      </c>
      <c r="D114" s="35">
        <v>86.71</v>
      </c>
    </row>
    <row r="115" spans="1:4" ht="15">
      <c r="A115" s="35">
        <v>19</v>
      </c>
      <c r="B115" s="38" t="s">
        <v>15</v>
      </c>
      <c r="C115" s="35" t="s">
        <v>232</v>
      </c>
      <c r="D115" s="35">
        <v>70.84</v>
      </c>
    </row>
    <row r="116" spans="1:4" ht="15">
      <c r="A116" s="35">
        <v>44</v>
      </c>
      <c r="B116" s="44" t="s">
        <v>31</v>
      </c>
      <c r="C116" s="35" t="s">
        <v>233</v>
      </c>
      <c r="D116" s="35">
        <v>31.16</v>
      </c>
    </row>
    <row r="117" spans="1:4" ht="15">
      <c r="A117" s="35">
        <v>63</v>
      </c>
      <c r="B117" s="38" t="s">
        <v>111</v>
      </c>
      <c r="D117" s="35"/>
    </row>
    <row r="119" spans="1:4" ht="15.75">
      <c r="A119" s="35"/>
      <c r="B119" s="34" t="s">
        <v>234</v>
      </c>
      <c r="C119" s="34" t="s">
        <v>125</v>
      </c>
      <c r="D119" s="34" t="s">
        <v>105</v>
      </c>
    </row>
    <row r="120" spans="1:4" ht="15">
      <c r="A120" s="35">
        <v>1</v>
      </c>
      <c r="B120" s="55" t="s">
        <v>235</v>
      </c>
      <c r="C120" s="35" t="s">
        <v>236</v>
      </c>
      <c r="D120" s="35"/>
    </row>
    <row r="121" spans="1:4" ht="15">
      <c r="A121" s="35">
        <v>7</v>
      </c>
      <c r="B121" s="38" t="s">
        <v>13</v>
      </c>
      <c r="C121" s="35" t="s">
        <v>237</v>
      </c>
      <c r="D121" s="35">
        <v>96.65</v>
      </c>
    </row>
    <row r="122" spans="1:4" ht="15">
      <c r="A122" s="35">
        <v>13</v>
      </c>
      <c r="B122" s="38" t="s">
        <v>2</v>
      </c>
      <c r="C122" s="35" t="s">
        <v>238</v>
      </c>
      <c r="D122" s="35">
        <v>92.93</v>
      </c>
    </row>
    <row r="123" spans="1:4" ht="15">
      <c r="A123" s="35">
        <v>15</v>
      </c>
      <c r="B123" s="38" t="s">
        <v>41</v>
      </c>
      <c r="C123" s="35" t="s">
        <v>239</v>
      </c>
      <c r="D123" s="35">
        <v>91.68</v>
      </c>
    </row>
    <row r="124" spans="1:4" ht="15">
      <c r="A124" s="35">
        <v>22</v>
      </c>
      <c r="B124" s="38" t="s">
        <v>19</v>
      </c>
      <c r="C124" s="35" t="s">
        <v>240</v>
      </c>
      <c r="D124" s="35">
        <v>87.34</v>
      </c>
    </row>
    <row r="125" spans="1:4" ht="15">
      <c r="A125" s="35">
        <v>25</v>
      </c>
      <c r="B125" s="38" t="s">
        <v>14</v>
      </c>
      <c r="C125" s="35" t="s">
        <v>241</v>
      </c>
      <c r="D125" s="35">
        <v>85.47</v>
      </c>
    </row>
    <row r="126" spans="1:4" ht="15">
      <c r="A126" s="35">
        <v>37</v>
      </c>
      <c r="B126" s="38" t="s">
        <v>29</v>
      </c>
      <c r="C126" s="35" t="s">
        <v>166</v>
      </c>
      <c r="D126" s="35">
        <v>78.02</v>
      </c>
    </row>
    <row r="127" spans="1:4" ht="15">
      <c r="A127" s="35">
        <v>39</v>
      </c>
      <c r="B127" s="38" t="s">
        <v>15</v>
      </c>
      <c r="C127" s="35" t="s">
        <v>242</v>
      </c>
      <c r="D127" s="35">
        <v>76.78</v>
      </c>
    </row>
    <row r="128" spans="1:4" ht="15">
      <c r="A128" s="35">
        <v>51</v>
      </c>
      <c r="B128" s="38" t="s">
        <v>9</v>
      </c>
      <c r="C128" s="35" t="s">
        <v>243</v>
      </c>
      <c r="D128" s="35">
        <v>69.32</v>
      </c>
    </row>
    <row r="129" spans="1:4" ht="15">
      <c r="A129" s="35">
        <v>73</v>
      </c>
      <c r="B129" s="44" t="s">
        <v>31</v>
      </c>
      <c r="C129" s="35" t="s">
        <v>244</v>
      </c>
      <c r="D129" s="35">
        <v>55.66</v>
      </c>
    </row>
    <row r="130" spans="1:4" ht="15">
      <c r="A130" s="35">
        <v>87</v>
      </c>
      <c r="B130" s="38" t="s">
        <v>27</v>
      </c>
      <c r="C130" s="35" t="s">
        <v>245</v>
      </c>
      <c r="D130" s="35">
        <v>46.96</v>
      </c>
    </row>
    <row r="131" spans="1:4" ht="15">
      <c r="A131" s="35">
        <v>105</v>
      </c>
      <c r="B131" s="44" t="s">
        <v>25</v>
      </c>
      <c r="C131" s="35" t="s">
        <v>246</v>
      </c>
      <c r="D131" s="35">
        <v>35.78</v>
      </c>
    </row>
    <row r="132" spans="1:4" ht="15">
      <c r="A132" s="35">
        <v>161</v>
      </c>
      <c r="B132" s="38" t="s">
        <v>111</v>
      </c>
      <c r="D132" s="35"/>
    </row>
    <row r="134" spans="1:4" ht="15.75">
      <c r="A134" s="35"/>
      <c r="B134" s="34" t="s">
        <v>247</v>
      </c>
      <c r="C134" s="34" t="s">
        <v>125</v>
      </c>
      <c r="D134" s="34" t="s">
        <v>105</v>
      </c>
    </row>
    <row r="135" spans="1:4" ht="15">
      <c r="A135" s="35">
        <v>1</v>
      </c>
      <c r="B135" s="55" t="s">
        <v>248</v>
      </c>
      <c r="C135" s="35" t="s">
        <v>249</v>
      </c>
      <c r="D135" s="35"/>
    </row>
    <row r="136" spans="1:4" ht="15">
      <c r="A136" s="35">
        <v>10</v>
      </c>
      <c r="B136" s="38" t="s">
        <v>13</v>
      </c>
      <c r="C136" s="35" t="s">
        <v>250</v>
      </c>
      <c r="D136" s="35">
        <v>85.13</v>
      </c>
    </row>
    <row r="137" spans="1:4" ht="15">
      <c r="A137" s="35">
        <v>12</v>
      </c>
      <c r="B137" s="38" t="s">
        <v>41</v>
      </c>
      <c r="C137" s="35"/>
      <c r="D137" s="35">
        <v>81.95</v>
      </c>
    </row>
    <row r="138" spans="1:4" ht="15">
      <c r="A138" s="35">
        <v>14</v>
      </c>
      <c r="B138" s="38" t="s">
        <v>14</v>
      </c>
      <c r="C138" s="35"/>
      <c r="D138" s="35">
        <v>77.19</v>
      </c>
    </row>
    <row r="139" spans="1:4" ht="15">
      <c r="A139" s="35">
        <v>17</v>
      </c>
      <c r="B139" s="38" t="s">
        <v>15</v>
      </c>
      <c r="C139" s="35"/>
      <c r="D139" s="35">
        <v>74.02</v>
      </c>
    </row>
    <row r="140" spans="1:4" ht="15">
      <c r="A140" s="35">
        <v>22</v>
      </c>
      <c r="B140" s="38" t="s">
        <v>20</v>
      </c>
      <c r="C140" s="35"/>
      <c r="D140" s="35">
        <v>66.08</v>
      </c>
    </row>
    <row r="141" spans="1:4" ht="15">
      <c r="A141" s="35">
        <v>24</v>
      </c>
      <c r="B141" s="38" t="s">
        <v>251</v>
      </c>
      <c r="C141" s="35"/>
      <c r="D141" s="35">
        <v>62.9</v>
      </c>
    </row>
    <row r="142" spans="1:4" ht="15">
      <c r="A142" s="35">
        <v>29</v>
      </c>
      <c r="B142" s="38" t="s">
        <v>29</v>
      </c>
      <c r="C142" s="35"/>
      <c r="D142" s="35">
        <v>54.97</v>
      </c>
    </row>
    <row r="143" spans="1:4" ht="15">
      <c r="A143" s="35">
        <v>30</v>
      </c>
      <c r="B143" s="38" t="s">
        <v>252</v>
      </c>
      <c r="D143" s="35">
        <v>53.38</v>
      </c>
    </row>
    <row r="144" spans="1:4" ht="15">
      <c r="A144" s="35">
        <v>39</v>
      </c>
      <c r="B144" s="38" t="s">
        <v>7</v>
      </c>
      <c r="C144" s="35"/>
      <c r="D144" s="35">
        <v>40.68</v>
      </c>
    </row>
    <row r="145" spans="1:4" ht="15">
      <c r="A145" s="35">
        <v>39</v>
      </c>
      <c r="B145" s="44" t="s">
        <v>31</v>
      </c>
      <c r="C145" s="35"/>
      <c r="D145" s="35">
        <v>39.1</v>
      </c>
    </row>
    <row r="146" spans="1:4" ht="15">
      <c r="A146" s="35">
        <v>41</v>
      </c>
      <c r="B146" s="38" t="s">
        <v>27</v>
      </c>
      <c r="C146" s="35"/>
      <c r="D146" s="35">
        <v>35.92</v>
      </c>
    </row>
    <row r="147" spans="1:4" ht="15">
      <c r="A147" s="35">
        <v>43</v>
      </c>
      <c r="B147" s="38" t="s">
        <v>19</v>
      </c>
      <c r="C147" s="35"/>
      <c r="D147" s="35">
        <v>32.75</v>
      </c>
    </row>
    <row r="148" spans="1:4" ht="15">
      <c r="A148" s="35">
        <v>47</v>
      </c>
      <c r="B148" s="44" t="s">
        <v>25</v>
      </c>
      <c r="C148" s="35"/>
      <c r="D148" s="35">
        <v>26.4</v>
      </c>
    </row>
    <row r="149" spans="1:4" ht="15">
      <c r="A149" s="35">
        <v>61</v>
      </c>
      <c r="B149" s="44" t="s">
        <v>42</v>
      </c>
      <c r="C149" s="35"/>
      <c r="D149" s="35">
        <v>4.17</v>
      </c>
    </row>
    <row r="150" spans="1:4" ht="15">
      <c r="A150" s="35">
        <v>62</v>
      </c>
      <c r="B150" s="38" t="s">
        <v>16</v>
      </c>
      <c r="C150" s="35"/>
      <c r="D150" s="35">
        <v>2.59</v>
      </c>
    </row>
    <row r="151" spans="1:4" ht="15">
      <c r="A151" s="35">
        <v>63</v>
      </c>
      <c r="B151" s="38" t="s">
        <v>111</v>
      </c>
      <c r="D151" s="35"/>
    </row>
    <row r="153" spans="1:4" ht="15.75">
      <c r="A153" s="35"/>
      <c r="B153" s="34" t="s">
        <v>253</v>
      </c>
      <c r="C153" s="34" t="s">
        <v>125</v>
      </c>
      <c r="D153" s="34" t="s">
        <v>105</v>
      </c>
    </row>
    <row r="154" spans="1:4" ht="15">
      <c r="A154" s="35">
        <v>1</v>
      </c>
      <c r="B154" s="55"/>
      <c r="C154" s="35"/>
      <c r="D154" s="35"/>
    </row>
    <row r="155" spans="1:4" ht="15">
      <c r="A155" s="35">
        <v>133</v>
      </c>
      <c r="B155" s="38" t="s">
        <v>13</v>
      </c>
      <c r="C155" s="35" t="s">
        <v>254</v>
      </c>
      <c r="D155" s="35">
        <v>86.71</v>
      </c>
    </row>
    <row r="156" spans="1:4" ht="15">
      <c r="A156" s="35">
        <v>165</v>
      </c>
      <c r="B156" s="38" t="s">
        <v>41</v>
      </c>
      <c r="C156" s="35" t="s">
        <v>255</v>
      </c>
      <c r="D156" s="35">
        <v>82.28</v>
      </c>
    </row>
    <row r="157" spans="1:4" ht="15">
      <c r="A157" s="35">
        <v>306</v>
      </c>
      <c r="B157" s="38" t="s">
        <v>14</v>
      </c>
      <c r="C157" s="35" t="s">
        <v>256</v>
      </c>
      <c r="D157" s="35">
        <v>63.13</v>
      </c>
    </row>
    <row r="158" spans="1:4" ht="15">
      <c r="A158" s="35">
        <v>509</v>
      </c>
      <c r="B158" s="38" t="s">
        <v>2</v>
      </c>
      <c r="C158" s="35" t="s">
        <v>257</v>
      </c>
      <c r="D158" s="35">
        <v>46.33</v>
      </c>
    </row>
    <row r="159" spans="1:4" ht="15">
      <c r="A159" s="35">
        <v>637</v>
      </c>
      <c r="B159" s="38" t="s">
        <v>2</v>
      </c>
      <c r="C159" s="35" t="s">
        <v>258</v>
      </c>
      <c r="D159" s="35">
        <v>32.58</v>
      </c>
    </row>
    <row r="160" spans="1:4" ht="15">
      <c r="A160" s="35">
        <v>671</v>
      </c>
      <c r="B160" s="38" t="s">
        <v>19</v>
      </c>
      <c r="C160" s="35" t="s">
        <v>259</v>
      </c>
      <c r="D160" s="35">
        <v>28.93</v>
      </c>
    </row>
    <row r="161" spans="1:4" ht="15">
      <c r="A161" s="35">
        <v>758</v>
      </c>
      <c r="B161" s="38" t="s">
        <v>7</v>
      </c>
      <c r="C161" s="35" t="s">
        <v>260</v>
      </c>
      <c r="D161" s="35">
        <v>19.58</v>
      </c>
    </row>
    <row r="162" spans="1:4" ht="15">
      <c r="A162" s="35">
        <v>773</v>
      </c>
      <c r="B162" s="44" t="s">
        <v>261</v>
      </c>
      <c r="C162" s="35" t="s">
        <v>262</v>
      </c>
      <c r="D162" s="35">
        <v>17.97</v>
      </c>
    </row>
    <row r="163" spans="1:4" ht="15">
      <c r="A163" s="35">
        <v>777</v>
      </c>
      <c r="B163" s="38" t="s">
        <v>263</v>
      </c>
      <c r="C163" s="35" t="s">
        <v>264</v>
      </c>
      <c r="D163" s="35">
        <v>17.54</v>
      </c>
    </row>
    <row r="164" spans="1:4" ht="15">
      <c r="A164" s="35">
        <v>802</v>
      </c>
      <c r="B164" s="44" t="s">
        <v>31</v>
      </c>
      <c r="C164" s="35" t="s">
        <v>265</v>
      </c>
      <c r="D164" s="35">
        <v>14.86</v>
      </c>
    </row>
    <row r="165" spans="1:4" ht="15">
      <c r="A165" s="35">
        <v>931</v>
      </c>
      <c r="B165" s="38" t="s">
        <v>111</v>
      </c>
      <c r="D165" s="35"/>
    </row>
    <row r="167" spans="1:4" ht="15.75">
      <c r="A167" s="35"/>
      <c r="B167" s="34" t="s">
        <v>266</v>
      </c>
      <c r="C167" s="34" t="s">
        <v>125</v>
      </c>
      <c r="D167" s="34" t="s">
        <v>105</v>
      </c>
    </row>
    <row r="168" spans="1:4" ht="15">
      <c r="A168" s="35">
        <v>1</v>
      </c>
      <c r="B168" s="55" t="s">
        <v>267</v>
      </c>
      <c r="C168" s="35" t="s">
        <v>268</v>
      </c>
      <c r="D168" s="35"/>
    </row>
    <row r="169" spans="1:4" ht="15">
      <c r="A169" s="35">
        <v>73</v>
      </c>
      <c r="B169" s="38" t="s">
        <v>13</v>
      </c>
      <c r="C169" s="35" t="s">
        <v>269</v>
      </c>
      <c r="D169" s="47">
        <v>93.1</v>
      </c>
    </row>
    <row r="170" spans="1:4" ht="15">
      <c r="A170" s="35">
        <v>128</v>
      </c>
      <c r="B170" s="38" t="s">
        <v>41</v>
      </c>
      <c r="C170" s="35" t="s">
        <v>270</v>
      </c>
      <c r="D170" s="47">
        <v>87.147</v>
      </c>
    </row>
    <row r="171" spans="1:4" ht="15">
      <c r="A171" s="35">
        <v>261</v>
      </c>
      <c r="B171" s="38" t="s">
        <v>14</v>
      </c>
      <c r="C171" s="35" t="s">
        <v>271</v>
      </c>
      <c r="D171" s="47">
        <v>72.753</v>
      </c>
    </row>
    <row r="172" spans="1:4" ht="15">
      <c r="A172" s="35">
        <v>305</v>
      </c>
      <c r="B172" s="38" t="s">
        <v>19</v>
      </c>
      <c r="C172" s="35" t="s">
        <v>272</v>
      </c>
      <c r="D172" s="47">
        <v>67.991</v>
      </c>
    </row>
    <row r="173" spans="1:4" ht="15">
      <c r="A173" s="35">
        <v>337</v>
      </c>
      <c r="B173" s="38" t="s">
        <v>2</v>
      </c>
      <c r="C173" s="35" t="s">
        <v>273</v>
      </c>
      <c r="D173" s="47">
        <v>64.528</v>
      </c>
    </row>
    <row r="174" spans="1:4" ht="15">
      <c r="A174" s="35">
        <v>383</v>
      </c>
      <c r="B174" s="38" t="s">
        <v>15</v>
      </c>
      <c r="C174" s="35" t="s">
        <v>274</v>
      </c>
      <c r="D174" s="47">
        <v>59.549</v>
      </c>
    </row>
    <row r="175" spans="1:4" ht="15">
      <c r="A175" s="35">
        <v>398</v>
      </c>
      <c r="B175" s="38" t="s">
        <v>29</v>
      </c>
      <c r="C175" s="35" t="s">
        <v>275</v>
      </c>
      <c r="D175" s="47">
        <v>57.926</v>
      </c>
    </row>
    <row r="176" spans="1:4" ht="15">
      <c r="A176" s="35">
        <v>403</v>
      </c>
      <c r="B176" s="38" t="s">
        <v>276</v>
      </c>
      <c r="C176" s="35" t="s">
        <v>277</v>
      </c>
      <c r="D176" s="47">
        <v>57.385</v>
      </c>
    </row>
    <row r="177" spans="1:4" ht="15">
      <c r="A177" s="35">
        <v>440</v>
      </c>
      <c r="B177" s="38" t="s">
        <v>9</v>
      </c>
      <c r="C177" s="35" t="s">
        <v>278</v>
      </c>
      <c r="D177" s="47">
        <v>53.381</v>
      </c>
    </row>
    <row r="178" spans="1:4" ht="15">
      <c r="A178" s="35">
        <v>448</v>
      </c>
      <c r="B178" s="38" t="s">
        <v>12</v>
      </c>
      <c r="C178" s="35" t="s">
        <v>279</v>
      </c>
      <c r="D178" s="47">
        <v>52.515</v>
      </c>
    </row>
    <row r="179" spans="1:4" ht="15">
      <c r="A179" s="35">
        <v>535</v>
      </c>
      <c r="B179" s="38" t="s">
        <v>7</v>
      </c>
      <c r="C179" s="35" t="s">
        <v>280</v>
      </c>
      <c r="D179" s="47">
        <v>43.1</v>
      </c>
    </row>
    <row r="180" spans="1:4" ht="15">
      <c r="A180" s="35">
        <v>560</v>
      </c>
      <c r="B180" s="38" t="s">
        <v>263</v>
      </c>
      <c r="C180" s="35" t="s">
        <v>281</v>
      </c>
      <c r="D180" s="47">
        <v>40.394</v>
      </c>
    </row>
    <row r="181" spans="1:4" ht="15">
      <c r="A181" s="35">
        <v>587</v>
      </c>
      <c r="B181" s="44" t="s">
        <v>261</v>
      </c>
      <c r="C181" s="35" t="s">
        <v>282</v>
      </c>
      <c r="D181" s="47">
        <v>37.472</v>
      </c>
    </row>
    <row r="182" spans="1:4" ht="15">
      <c r="A182" s="35">
        <v>635</v>
      </c>
      <c r="B182" s="38" t="s">
        <v>117</v>
      </c>
      <c r="C182" s="35" t="s">
        <v>113</v>
      </c>
      <c r="D182" s="47">
        <v>32.277</v>
      </c>
    </row>
    <row r="183" spans="1:4" ht="15">
      <c r="A183" s="35">
        <v>646</v>
      </c>
      <c r="B183" s="44" t="s">
        <v>31</v>
      </c>
      <c r="C183" s="35" t="s">
        <v>283</v>
      </c>
      <c r="D183" s="47">
        <v>31.087</v>
      </c>
    </row>
    <row r="184" spans="1:4" ht="15">
      <c r="A184" s="35">
        <v>695</v>
      </c>
      <c r="B184" s="38" t="s">
        <v>27</v>
      </c>
      <c r="C184" s="35" t="s">
        <v>284</v>
      </c>
      <c r="D184" s="47">
        <v>25.784</v>
      </c>
    </row>
    <row r="185" spans="1:4" ht="15">
      <c r="A185" s="35">
        <v>747</v>
      </c>
      <c r="B185" s="44" t="s">
        <v>25</v>
      </c>
      <c r="C185" s="35" t="s">
        <v>285</v>
      </c>
      <c r="D185" s="47">
        <v>20.156</v>
      </c>
    </row>
    <row r="186" spans="1:4" ht="15">
      <c r="A186" s="35">
        <v>803</v>
      </c>
      <c r="B186" s="44" t="s">
        <v>39</v>
      </c>
      <c r="C186" s="35" t="s">
        <v>286</v>
      </c>
      <c r="D186" s="47">
        <v>14.095</v>
      </c>
    </row>
    <row r="187" spans="1:4" ht="15">
      <c r="A187" s="35">
        <v>924</v>
      </c>
      <c r="B187" s="38" t="s">
        <v>111</v>
      </c>
      <c r="D187" s="35"/>
    </row>
    <row r="189" spans="1:4" ht="15.75">
      <c r="A189" s="35"/>
      <c r="B189" s="34" t="s">
        <v>287</v>
      </c>
      <c r="C189" s="34" t="s">
        <v>125</v>
      </c>
      <c r="D189" s="34" t="s">
        <v>105</v>
      </c>
    </row>
    <row r="190" spans="1:4" ht="15">
      <c r="A190" s="35">
        <v>1</v>
      </c>
      <c r="B190" s="55" t="s">
        <v>288</v>
      </c>
      <c r="C190" s="35" t="s">
        <v>289</v>
      </c>
      <c r="D190" s="35"/>
    </row>
    <row r="191" spans="1:4" ht="15">
      <c r="A191" s="35">
        <v>47</v>
      </c>
      <c r="B191" s="38" t="s">
        <v>13</v>
      </c>
      <c r="C191" s="35" t="s">
        <v>290</v>
      </c>
      <c r="D191" s="47">
        <v>94.408</v>
      </c>
    </row>
    <row r="192" spans="1:4" ht="15">
      <c r="A192" s="35">
        <v>126</v>
      </c>
      <c r="B192" s="38" t="s">
        <v>2</v>
      </c>
      <c r="C192" s="35" t="s">
        <v>291</v>
      </c>
      <c r="D192" s="47">
        <v>83.328</v>
      </c>
    </row>
    <row r="193" spans="1:4" ht="15">
      <c r="A193" s="35">
        <v>194</v>
      </c>
      <c r="B193" s="38" t="s">
        <v>19</v>
      </c>
      <c r="C193" s="35" t="s">
        <v>292</v>
      </c>
      <c r="D193" s="47">
        <v>73.791</v>
      </c>
    </row>
    <row r="194" spans="1:4" ht="15">
      <c r="A194" s="35">
        <v>219</v>
      </c>
      <c r="B194" s="38" t="s">
        <v>41</v>
      </c>
      <c r="C194" s="35" t="s">
        <v>293</v>
      </c>
      <c r="D194" s="47">
        <v>70.285</v>
      </c>
    </row>
    <row r="195" spans="1:4" ht="15">
      <c r="A195" s="35">
        <v>243</v>
      </c>
      <c r="B195" s="38" t="s">
        <v>38</v>
      </c>
      <c r="C195" s="35" t="s">
        <v>294</v>
      </c>
      <c r="D195" s="47">
        <v>66.919</v>
      </c>
    </row>
    <row r="196" spans="1:4" ht="15">
      <c r="A196" s="35">
        <v>273</v>
      </c>
      <c r="B196" s="38" t="s">
        <v>29</v>
      </c>
      <c r="C196" s="35" t="s">
        <v>295</v>
      </c>
      <c r="D196" s="47">
        <v>62.711</v>
      </c>
    </row>
    <row r="197" spans="1:4" ht="15">
      <c r="A197" s="35">
        <v>283</v>
      </c>
      <c r="B197" s="38" t="s">
        <v>9</v>
      </c>
      <c r="C197" s="35" t="s">
        <v>296</v>
      </c>
      <c r="D197" s="47">
        <v>61.309</v>
      </c>
    </row>
    <row r="198" spans="1:4" ht="15">
      <c r="A198" s="35">
        <v>293</v>
      </c>
      <c r="B198" s="38" t="s">
        <v>276</v>
      </c>
      <c r="C198" s="35" t="s">
        <v>297</v>
      </c>
      <c r="D198" s="47">
        <v>59.906</v>
      </c>
    </row>
    <row r="199" spans="1:4" ht="15">
      <c r="A199" s="35">
        <v>322</v>
      </c>
      <c r="B199" s="38" t="s">
        <v>15</v>
      </c>
      <c r="C199" s="35" t="s">
        <v>298</v>
      </c>
      <c r="D199" s="47">
        <v>55.839</v>
      </c>
    </row>
    <row r="200" spans="1:4" ht="15">
      <c r="A200" s="35">
        <v>414</v>
      </c>
      <c r="B200" s="38" t="s">
        <v>7</v>
      </c>
      <c r="C200" s="35" t="s">
        <v>299</v>
      </c>
      <c r="D200" s="47">
        <v>42.935</v>
      </c>
    </row>
    <row r="201" spans="1:4" ht="15">
      <c r="A201" s="35">
        <v>417</v>
      </c>
      <c r="B201" s="38" t="s">
        <v>263</v>
      </c>
      <c r="C201" s="35" t="s">
        <v>300</v>
      </c>
      <c r="D201" s="47">
        <v>42.515</v>
      </c>
    </row>
    <row r="202" spans="1:4" ht="15">
      <c r="A202" s="35">
        <v>439</v>
      </c>
      <c r="B202" s="44" t="s">
        <v>261</v>
      </c>
      <c r="C202" s="35" t="s">
        <v>115</v>
      </c>
      <c r="D202" s="47">
        <v>39.429</v>
      </c>
    </row>
    <row r="203" spans="1:4" ht="15">
      <c r="A203" s="35">
        <v>570</v>
      </c>
      <c r="B203" s="44" t="s">
        <v>25</v>
      </c>
      <c r="C203" s="35" t="s">
        <v>301</v>
      </c>
      <c r="D203" s="47">
        <v>21.056</v>
      </c>
    </row>
    <row r="204" spans="1:4" ht="15">
      <c r="A204" s="35">
        <v>713</v>
      </c>
      <c r="B204" s="38" t="s">
        <v>111</v>
      </c>
      <c r="D204" s="35"/>
    </row>
    <row r="206" spans="1:4" ht="15.75">
      <c r="A206" s="35"/>
      <c r="B206" s="34" t="s">
        <v>302</v>
      </c>
      <c r="C206" s="34" t="s">
        <v>125</v>
      </c>
      <c r="D206" s="34" t="s">
        <v>105</v>
      </c>
    </row>
    <row r="207" spans="1:4" ht="15">
      <c r="A207" s="35">
        <v>1</v>
      </c>
      <c r="B207" s="55" t="s">
        <v>303</v>
      </c>
      <c r="C207" s="35" t="s">
        <v>304</v>
      </c>
      <c r="D207" s="35"/>
    </row>
    <row r="208" spans="1:4" ht="15">
      <c r="A208" s="35">
        <v>18</v>
      </c>
      <c r="B208" s="38" t="s">
        <v>13</v>
      </c>
      <c r="C208" s="35" t="s">
        <v>305</v>
      </c>
      <c r="D208" s="47">
        <v>89.679</v>
      </c>
    </row>
    <row r="209" spans="1:4" ht="15">
      <c r="A209" s="35">
        <v>26</v>
      </c>
      <c r="B209" s="38" t="s">
        <v>41</v>
      </c>
      <c r="C209" s="35" t="s">
        <v>306</v>
      </c>
      <c r="D209" s="47">
        <v>84.648</v>
      </c>
    </row>
    <row r="210" spans="1:4" ht="15">
      <c r="A210" s="35">
        <v>35</v>
      </c>
      <c r="B210" s="38" t="s">
        <v>14</v>
      </c>
      <c r="C210" s="35" t="s">
        <v>307</v>
      </c>
      <c r="D210" s="47">
        <v>78.987</v>
      </c>
    </row>
    <row r="211" spans="1:4" ht="15">
      <c r="A211" s="35">
        <v>83</v>
      </c>
      <c r="B211" s="38" t="s">
        <v>263</v>
      </c>
      <c r="C211" s="35" t="s">
        <v>308</v>
      </c>
      <c r="D211" s="47">
        <v>48.799</v>
      </c>
    </row>
    <row r="212" spans="1:4" ht="15">
      <c r="A212" s="35">
        <v>89</v>
      </c>
      <c r="B212" s="38" t="s">
        <v>7</v>
      </c>
      <c r="C212" s="35" t="s">
        <v>309</v>
      </c>
      <c r="D212" s="47">
        <v>45.025</v>
      </c>
    </row>
    <row r="213" spans="1:4" ht="15">
      <c r="A213" s="35">
        <v>100</v>
      </c>
      <c r="B213" s="44" t="s">
        <v>261</v>
      </c>
      <c r="C213" s="35" t="s">
        <v>310</v>
      </c>
      <c r="D213" s="47">
        <v>38.107</v>
      </c>
    </row>
    <row r="214" spans="1:4" ht="15">
      <c r="A214" s="35">
        <v>101</v>
      </c>
      <c r="B214" s="38" t="s">
        <v>29</v>
      </c>
      <c r="C214" s="35" t="s">
        <v>311</v>
      </c>
      <c r="D214" s="47">
        <v>37.478</v>
      </c>
    </row>
    <row r="215" spans="1:4" ht="15">
      <c r="A215" s="35">
        <v>159</v>
      </c>
      <c r="B215" s="38" t="s">
        <v>111</v>
      </c>
      <c r="D215" s="35"/>
    </row>
    <row r="217" spans="1:4" ht="15.75">
      <c r="A217" s="35"/>
      <c r="B217" s="34" t="s">
        <v>312</v>
      </c>
      <c r="C217" s="34" t="s">
        <v>125</v>
      </c>
      <c r="D217" s="34" t="s">
        <v>105</v>
      </c>
    </row>
    <row r="218" spans="1:4" ht="15">
      <c r="A218" s="35">
        <v>1</v>
      </c>
      <c r="B218" s="55" t="s">
        <v>313</v>
      </c>
      <c r="C218" s="35" t="s">
        <v>314</v>
      </c>
      <c r="D218" s="35"/>
    </row>
    <row r="219" spans="1:4" ht="15">
      <c r="A219" s="35">
        <v>86</v>
      </c>
      <c r="B219" s="38" t="s">
        <v>13</v>
      </c>
      <c r="C219" s="35" t="s">
        <v>315</v>
      </c>
      <c r="D219" s="47">
        <v>89.154</v>
      </c>
    </row>
    <row r="220" spans="1:4" ht="15">
      <c r="A220" s="35">
        <v>157</v>
      </c>
      <c r="B220" s="38" t="s">
        <v>41</v>
      </c>
      <c r="C220" s="35" t="s">
        <v>316</v>
      </c>
      <c r="D220" s="47">
        <v>79.375</v>
      </c>
    </row>
    <row r="221" spans="1:4" ht="15">
      <c r="A221" s="35">
        <v>176</v>
      </c>
      <c r="B221" s="38" t="s">
        <v>14</v>
      </c>
      <c r="C221" s="35" t="s">
        <v>317</v>
      </c>
      <c r="D221" s="47">
        <v>76.758</v>
      </c>
    </row>
    <row r="222" spans="1:4" ht="15">
      <c r="A222" s="35">
        <v>227</v>
      </c>
      <c r="B222" s="38" t="s">
        <v>19</v>
      </c>
      <c r="C222" s="35" t="s">
        <v>318</v>
      </c>
      <c r="D222" s="47">
        <v>73.791</v>
      </c>
    </row>
    <row r="223" spans="1:4" ht="15">
      <c r="A223" s="35">
        <v>232</v>
      </c>
      <c r="B223" s="38" t="s">
        <v>2</v>
      </c>
      <c r="C223" s="35" t="s">
        <v>319</v>
      </c>
      <c r="D223" s="47">
        <v>69.044</v>
      </c>
    </row>
    <row r="224" spans="1:4" ht="15">
      <c r="A224" s="35">
        <v>283</v>
      </c>
      <c r="B224" s="38" t="s">
        <v>38</v>
      </c>
      <c r="C224" s="35" t="s">
        <v>116</v>
      </c>
      <c r="D224" s="47">
        <v>62.019</v>
      </c>
    </row>
    <row r="225" spans="1:4" ht="15">
      <c r="A225" s="35">
        <v>304</v>
      </c>
      <c r="B225" s="38" t="s">
        <v>15</v>
      </c>
      <c r="C225" s="35" t="s">
        <v>320</v>
      </c>
      <c r="D225" s="47">
        <v>59.127</v>
      </c>
    </row>
    <row r="226" spans="1:4" ht="15">
      <c r="A226" s="35">
        <v>345</v>
      </c>
      <c r="B226" s="38" t="s">
        <v>29</v>
      </c>
      <c r="C226" s="35" t="s">
        <v>321</v>
      </c>
      <c r="D226" s="47">
        <v>53.479</v>
      </c>
    </row>
    <row r="227" spans="1:4" ht="15">
      <c r="A227" s="35">
        <v>387</v>
      </c>
      <c r="B227" s="38" t="s">
        <v>12</v>
      </c>
      <c r="C227" s="35" t="s">
        <v>322</v>
      </c>
      <c r="D227" s="47">
        <v>47.694</v>
      </c>
    </row>
    <row r="228" spans="1:4" ht="15">
      <c r="A228" s="35">
        <v>405</v>
      </c>
      <c r="B228" s="38" t="s">
        <v>263</v>
      </c>
      <c r="C228" s="35" t="s">
        <v>323</v>
      </c>
      <c r="D228" s="47">
        <v>45.215</v>
      </c>
    </row>
    <row r="229" spans="1:4" ht="15">
      <c r="A229" s="35">
        <v>486</v>
      </c>
      <c r="B229" s="38" t="s">
        <v>7</v>
      </c>
      <c r="C229" s="35" t="s">
        <v>324</v>
      </c>
      <c r="D229" s="47">
        <v>34.058</v>
      </c>
    </row>
    <row r="230" spans="1:4" ht="15">
      <c r="A230" s="35">
        <v>512</v>
      </c>
      <c r="B230" s="44" t="s">
        <v>261</v>
      </c>
      <c r="C230" s="35" t="s">
        <v>325</v>
      </c>
      <c r="D230" s="47">
        <v>30.477</v>
      </c>
    </row>
    <row r="231" spans="1:4" ht="15">
      <c r="A231" s="35">
        <v>563</v>
      </c>
      <c r="B231" s="38" t="s">
        <v>30</v>
      </c>
      <c r="C231" s="35" t="s">
        <v>326</v>
      </c>
      <c r="D231" s="47">
        <v>23.452</v>
      </c>
    </row>
    <row r="232" spans="1:4" ht="15">
      <c r="A232" s="35">
        <v>590</v>
      </c>
      <c r="B232" s="38" t="s">
        <v>117</v>
      </c>
      <c r="C232" s="35" t="s">
        <v>327</v>
      </c>
      <c r="D232" s="47">
        <v>19.732</v>
      </c>
    </row>
    <row r="233" spans="1:4" ht="15">
      <c r="A233" s="35">
        <v>715</v>
      </c>
      <c r="B233" s="38" t="s">
        <v>26</v>
      </c>
      <c r="C233" s="35" t="s">
        <v>328</v>
      </c>
      <c r="D233" s="47">
        <v>2.515</v>
      </c>
    </row>
    <row r="234" spans="1:4" ht="15">
      <c r="A234" s="35">
        <v>726</v>
      </c>
      <c r="B234" s="38" t="s">
        <v>111</v>
      </c>
      <c r="D234" s="35"/>
    </row>
    <row r="236" spans="1:4" ht="15.75">
      <c r="A236" s="35"/>
      <c r="B236" s="34" t="s">
        <v>329</v>
      </c>
      <c r="C236" s="34"/>
      <c r="D236" s="34" t="s">
        <v>105</v>
      </c>
    </row>
    <row r="237" spans="1:4" ht="15">
      <c r="A237" s="35"/>
      <c r="B237" s="55"/>
      <c r="C237" s="35"/>
      <c r="D237" s="35"/>
    </row>
    <row r="238" spans="1:4" ht="15">
      <c r="A238" s="35">
        <v>171</v>
      </c>
      <c r="B238" s="38" t="s">
        <v>14</v>
      </c>
      <c r="C238" s="35"/>
      <c r="D238" s="47">
        <v>72.405</v>
      </c>
    </row>
    <row r="239" spans="1:4" ht="15">
      <c r="A239" s="35">
        <v>198</v>
      </c>
      <c r="B239" s="38" t="s">
        <v>38</v>
      </c>
      <c r="C239" s="35"/>
      <c r="D239" s="47">
        <v>67.89</v>
      </c>
    </row>
    <row r="240" spans="1:4" ht="15">
      <c r="A240" s="35">
        <v>213</v>
      </c>
      <c r="B240" s="38" t="s">
        <v>15</v>
      </c>
      <c r="C240" s="35"/>
      <c r="D240" s="47">
        <v>65.381</v>
      </c>
    </row>
    <row r="241" spans="1:4" ht="15">
      <c r="A241" s="35">
        <v>246</v>
      </c>
      <c r="B241" s="38" t="s">
        <v>9</v>
      </c>
      <c r="C241" s="35"/>
      <c r="D241" s="47">
        <v>59.863</v>
      </c>
    </row>
    <row r="242" spans="1:4" ht="15">
      <c r="A242" s="35">
        <v>285</v>
      </c>
      <c r="B242" s="38" t="s">
        <v>12</v>
      </c>
      <c r="C242" s="35"/>
      <c r="D242" s="47">
        <v>53.341</v>
      </c>
    </row>
    <row r="243" spans="1:4" ht="15">
      <c r="A243" s="35">
        <v>309</v>
      </c>
      <c r="B243" s="38" t="s">
        <v>263</v>
      </c>
      <c r="C243" s="35"/>
      <c r="D243" s="47">
        <v>49.328</v>
      </c>
    </row>
    <row r="244" spans="1:4" ht="15">
      <c r="A244" s="35">
        <v>310</v>
      </c>
      <c r="B244" s="38" t="s">
        <v>29</v>
      </c>
      <c r="C244" s="35"/>
      <c r="D244" s="47">
        <v>49.161</v>
      </c>
    </row>
    <row r="245" spans="1:4" ht="15">
      <c r="A245" s="35">
        <v>346</v>
      </c>
      <c r="B245" s="38" t="s">
        <v>7</v>
      </c>
      <c r="C245" s="35"/>
      <c r="D245" s="47">
        <v>43.14</v>
      </c>
    </row>
    <row r="246" spans="1:4" ht="15">
      <c r="A246" s="35">
        <v>411</v>
      </c>
      <c r="B246" s="38" t="s">
        <v>117</v>
      </c>
      <c r="C246" s="35"/>
      <c r="D246" s="47">
        <v>32.271</v>
      </c>
    </row>
    <row r="247" spans="1:4" ht="15">
      <c r="A247" s="35">
        <v>470</v>
      </c>
      <c r="B247" s="44" t="s">
        <v>25</v>
      </c>
      <c r="C247" s="35"/>
      <c r="D247" s="47">
        <v>22.405</v>
      </c>
    </row>
    <row r="248" spans="1:4" ht="15">
      <c r="A248" s="35">
        <v>514</v>
      </c>
      <c r="B248" s="38" t="s">
        <v>276</v>
      </c>
      <c r="D248" s="47">
        <v>15.047</v>
      </c>
    </row>
    <row r="249" spans="1:4" ht="15">
      <c r="A249" s="35">
        <v>515</v>
      </c>
      <c r="B249" s="38" t="s">
        <v>26</v>
      </c>
      <c r="C249" s="35"/>
      <c r="D249" s="47">
        <v>14.88</v>
      </c>
    </row>
    <row r="250" spans="1:4" ht="15">
      <c r="A250" s="35">
        <v>568</v>
      </c>
      <c r="B250" s="44" t="s">
        <v>8</v>
      </c>
      <c r="C250" s="35"/>
      <c r="D250" s="47">
        <v>6.017</v>
      </c>
    </row>
    <row r="251" spans="1:4" ht="15">
      <c r="A251" s="35">
        <v>598</v>
      </c>
      <c r="B251" s="38" t="s">
        <v>111</v>
      </c>
      <c r="D251" s="35"/>
    </row>
    <row r="253" spans="1:4" ht="15.75">
      <c r="A253" s="35"/>
      <c r="B253" s="34" t="s">
        <v>330</v>
      </c>
      <c r="C253" s="34"/>
      <c r="D253" s="34" t="s">
        <v>105</v>
      </c>
    </row>
    <row r="254" spans="1:4" ht="15.75">
      <c r="A254" s="35"/>
      <c r="B254" s="34"/>
      <c r="C254" s="34"/>
      <c r="D254" s="34"/>
    </row>
    <row r="255" spans="1:4" ht="15">
      <c r="A255" s="35">
        <v>1</v>
      </c>
      <c r="B255" s="55" t="s">
        <v>331</v>
      </c>
      <c r="C255" s="35" t="s">
        <v>332</v>
      </c>
      <c r="D255" s="35"/>
    </row>
    <row r="256" spans="1:4" ht="15">
      <c r="A256" s="35">
        <v>46</v>
      </c>
      <c r="B256" s="38" t="s">
        <v>13</v>
      </c>
      <c r="C256" s="35" t="s">
        <v>333</v>
      </c>
      <c r="D256" s="47">
        <v>94.681</v>
      </c>
    </row>
    <row r="257" spans="1:4" ht="15">
      <c r="A257" s="35">
        <v>138</v>
      </c>
      <c r="B257" s="38" t="s">
        <v>14</v>
      </c>
      <c r="C257" s="35" t="s">
        <v>334</v>
      </c>
      <c r="D257" s="47">
        <v>82.044</v>
      </c>
    </row>
    <row r="258" spans="1:4" ht="15">
      <c r="A258" s="35">
        <v>164</v>
      </c>
      <c r="B258" s="38" t="s">
        <v>2</v>
      </c>
      <c r="C258" s="35" t="s">
        <v>335</v>
      </c>
      <c r="D258" s="47">
        <v>78.473</v>
      </c>
    </row>
    <row r="259" spans="1:4" ht="15">
      <c r="A259" s="35">
        <v>170</v>
      </c>
      <c r="B259" s="38" t="s">
        <v>15</v>
      </c>
      <c r="C259" s="35" t="s">
        <v>336</v>
      </c>
      <c r="D259" s="47">
        <v>77.648</v>
      </c>
    </row>
    <row r="260" spans="1:4" ht="15">
      <c r="A260" s="35">
        <v>265</v>
      </c>
      <c r="B260" s="38" t="s">
        <v>9</v>
      </c>
      <c r="C260" s="35" t="s">
        <v>337</v>
      </c>
      <c r="D260" s="47">
        <v>64.599</v>
      </c>
    </row>
    <row r="261" spans="1:4" ht="15">
      <c r="A261" s="35">
        <v>282</v>
      </c>
      <c r="B261" s="38" t="s">
        <v>38</v>
      </c>
      <c r="C261" s="35" t="s">
        <v>338</v>
      </c>
      <c r="D261" s="47">
        <v>62.264</v>
      </c>
    </row>
    <row r="262" spans="1:4" ht="15">
      <c r="A262" s="35">
        <v>287</v>
      </c>
      <c r="B262" s="38" t="s">
        <v>12</v>
      </c>
      <c r="C262" s="35" t="s">
        <v>339</v>
      </c>
      <c r="D262" s="47">
        <v>61.577</v>
      </c>
    </row>
    <row r="263" spans="1:4" ht="15">
      <c r="A263" s="35">
        <v>307</v>
      </c>
      <c r="B263" s="38" t="s">
        <v>29</v>
      </c>
      <c r="C263" s="35" t="s">
        <v>340</v>
      </c>
      <c r="D263" s="47">
        <v>58.83</v>
      </c>
    </row>
    <row r="264" spans="1:4" ht="15">
      <c r="A264" s="35">
        <v>329</v>
      </c>
      <c r="B264" s="38" t="s">
        <v>263</v>
      </c>
      <c r="C264" s="35" t="s">
        <v>341</v>
      </c>
      <c r="D264" s="47">
        <v>55.808</v>
      </c>
    </row>
    <row r="265" spans="1:4" ht="15">
      <c r="A265" s="35">
        <v>395</v>
      </c>
      <c r="B265" s="38" t="s">
        <v>26</v>
      </c>
      <c r="C265" s="35" t="s">
        <v>342</v>
      </c>
      <c r="D265" s="47">
        <v>46.742</v>
      </c>
    </row>
    <row r="266" spans="1:4" ht="15">
      <c r="A266" s="35">
        <v>401</v>
      </c>
      <c r="B266" s="38" t="s">
        <v>7</v>
      </c>
      <c r="C266" s="35" t="s">
        <v>343</v>
      </c>
      <c r="D266" s="47">
        <v>45.918</v>
      </c>
    </row>
    <row r="267" spans="1:4" ht="15">
      <c r="A267" s="35">
        <v>405</v>
      </c>
      <c r="B267" s="44" t="s">
        <v>261</v>
      </c>
      <c r="C267" s="35" t="s">
        <v>114</v>
      </c>
      <c r="D267" s="47">
        <v>45.368</v>
      </c>
    </row>
    <row r="268" spans="1:4" ht="15">
      <c r="A268" s="35">
        <v>450</v>
      </c>
      <c r="B268" s="38" t="s">
        <v>117</v>
      </c>
      <c r="C268" s="35" t="s">
        <v>344</v>
      </c>
      <c r="D268" s="47">
        <v>39.187</v>
      </c>
    </row>
    <row r="269" spans="1:4" ht="15">
      <c r="A269" s="35">
        <v>558</v>
      </c>
      <c r="B269" s="44" t="s">
        <v>25</v>
      </c>
      <c r="C269" s="35" t="s">
        <v>345</v>
      </c>
      <c r="D269" s="47">
        <v>24.352</v>
      </c>
    </row>
    <row r="270" spans="1:4" ht="15">
      <c r="A270" s="35">
        <v>627</v>
      </c>
      <c r="B270" s="44" t="s">
        <v>39</v>
      </c>
      <c r="C270" s="35" t="s">
        <v>346</v>
      </c>
      <c r="D270" s="47">
        <v>14.874</v>
      </c>
    </row>
    <row r="271" spans="1:4" ht="15">
      <c r="A271" s="35">
        <v>728</v>
      </c>
      <c r="B271" s="38" t="s">
        <v>111</v>
      </c>
      <c r="D271" s="35"/>
    </row>
    <row r="273" spans="1:4" ht="15.75">
      <c r="A273" s="35"/>
      <c r="B273" s="34" t="s">
        <v>347</v>
      </c>
      <c r="C273" s="34"/>
      <c r="D273" s="34" t="s">
        <v>105</v>
      </c>
    </row>
    <row r="274" spans="1:4" ht="15.75">
      <c r="A274" s="35"/>
      <c r="B274" s="34"/>
      <c r="C274" s="34"/>
      <c r="D274" s="34"/>
    </row>
    <row r="275" spans="1:4" ht="15">
      <c r="A275" s="35">
        <v>1</v>
      </c>
      <c r="B275" s="55" t="s">
        <v>348</v>
      </c>
      <c r="C275" s="35" t="s">
        <v>349</v>
      </c>
      <c r="D275" s="35"/>
    </row>
    <row r="276" spans="1:4" ht="15">
      <c r="A276" s="35">
        <v>64</v>
      </c>
      <c r="B276" s="38" t="s">
        <v>41</v>
      </c>
      <c r="C276" s="35" t="s">
        <v>350</v>
      </c>
      <c r="D276" s="47">
        <v>84.838</v>
      </c>
    </row>
    <row r="277" spans="1:4" ht="15">
      <c r="A277" s="35">
        <v>67</v>
      </c>
      <c r="B277" s="38" t="s">
        <v>13</v>
      </c>
      <c r="C277" s="35" t="s">
        <v>351</v>
      </c>
      <c r="D277" s="47">
        <v>84.081</v>
      </c>
    </row>
    <row r="278" spans="1:4" ht="15">
      <c r="A278" s="35">
        <v>117</v>
      </c>
      <c r="B278" s="38" t="s">
        <v>2</v>
      </c>
      <c r="C278" s="35" t="s">
        <v>352</v>
      </c>
      <c r="D278" s="47">
        <v>71.455</v>
      </c>
    </row>
    <row r="279" spans="1:4" ht="15">
      <c r="A279" s="35">
        <v>122</v>
      </c>
      <c r="B279" s="38" t="s">
        <v>14</v>
      </c>
      <c r="C279" s="35" t="s">
        <v>353</v>
      </c>
      <c r="D279" s="47">
        <v>70.192</v>
      </c>
    </row>
    <row r="280" spans="1:4" ht="15">
      <c r="A280" s="35">
        <v>144</v>
      </c>
      <c r="B280" s="38" t="s">
        <v>15</v>
      </c>
      <c r="C280" s="35" t="s">
        <v>354</v>
      </c>
      <c r="D280" s="47">
        <v>64.636</v>
      </c>
    </row>
    <row r="281" spans="1:4" ht="15">
      <c r="A281" s="35">
        <v>173</v>
      </c>
      <c r="B281" s="38" t="s">
        <v>19</v>
      </c>
      <c r="C281" s="35" t="s">
        <v>355</v>
      </c>
      <c r="D281" s="47">
        <v>57.373</v>
      </c>
    </row>
    <row r="282" spans="1:4" ht="15">
      <c r="A282" s="35">
        <v>189</v>
      </c>
      <c r="B282" s="38" t="s">
        <v>263</v>
      </c>
      <c r="C282" s="35" t="s">
        <v>356</v>
      </c>
      <c r="D282" s="47">
        <v>53.373</v>
      </c>
    </row>
    <row r="283" spans="1:4" ht="15">
      <c r="A283" s="35">
        <v>221</v>
      </c>
      <c r="B283" s="38" t="s">
        <v>117</v>
      </c>
      <c r="C283" s="35" t="s">
        <v>357</v>
      </c>
      <c r="D283" s="47">
        <v>45.192</v>
      </c>
    </row>
    <row r="284" spans="1:4" ht="15">
      <c r="A284" s="35">
        <v>229</v>
      </c>
      <c r="B284" s="38" t="s">
        <v>7</v>
      </c>
      <c r="C284" s="35" t="s">
        <v>358</v>
      </c>
      <c r="D284" s="47">
        <v>43.172</v>
      </c>
    </row>
    <row r="285" spans="1:4" ht="15">
      <c r="A285" s="35">
        <v>267</v>
      </c>
      <c r="B285" s="38" t="s">
        <v>29</v>
      </c>
      <c r="C285" s="35" t="s">
        <v>359</v>
      </c>
      <c r="D285" s="47">
        <v>33.376</v>
      </c>
    </row>
    <row r="286" spans="1:4" ht="15">
      <c r="A286" s="35">
        <v>268</v>
      </c>
      <c r="B286" s="38" t="s">
        <v>30</v>
      </c>
      <c r="C286" s="35" t="s">
        <v>360</v>
      </c>
      <c r="D286" s="47">
        <v>33.323</v>
      </c>
    </row>
    <row r="287" spans="1:4" ht="15">
      <c r="A287" s="35">
        <v>396</v>
      </c>
      <c r="B287" s="38" t="s">
        <v>111</v>
      </c>
      <c r="D287" s="35"/>
    </row>
    <row r="289" spans="1:4" ht="15.75">
      <c r="A289" s="35"/>
      <c r="B289" s="34" t="s">
        <v>361</v>
      </c>
      <c r="C289" s="34"/>
      <c r="D289" s="34" t="s">
        <v>105</v>
      </c>
    </row>
    <row r="290" spans="1:4" ht="15.75">
      <c r="A290" s="35"/>
      <c r="B290" s="34"/>
      <c r="C290" s="34"/>
      <c r="D290" s="34"/>
    </row>
    <row r="291" spans="1:4" ht="15">
      <c r="A291" s="35">
        <v>1</v>
      </c>
      <c r="B291" s="55" t="s">
        <v>362</v>
      </c>
      <c r="C291" s="35" t="s">
        <v>363</v>
      </c>
      <c r="D291" s="35"/>
    </row>
    <row r="292" spans="1:4" ht="15">
      <c r="A292" s="35">
        <v>15</v>
      </c>
      <c r="B292" s="38" t="s">
        <v>13</v>
      </c>
      <c r="C292" s="35" t="s">
        <v>364</v>
      </c>
      <c r="D292" s="47">
        <v>92.758</v>
      </c>
    </row>
    <row r="293" spans="1:4" ht="15">
      <c r="A293" s="35">
        <v>25</v>
      </c>
      <c r="B293" s="38" t="s">
        <v>14</v>
      </c>
      <c r="C293" s="35" t="s">
        <v>365</v>
      </c>
      <c r="D293" s="47">
        <v>87.264</v>
      </c>
    </row>
    <row r="294" spans="1:4" ht="15">
      <c r="A294" s="35">
        <v>29</v>
      </c>
      <c r="B294" s="38" t="s">
        <v>366</v>
      </c>
      <c r="C294" s="35" t="s">
        <v>367</v>
      </c>
      <c r="D294" s="47">
        <v>85.066</v>
      </c>
    </row>
    <row r="295" spans="1:4" ht="15">
      <c r="A295" s="35">
        <v>32</v>
      </c>
      <c r="B295" s="38" t="s">
        <v>9</v>
      </c>
      <c r="C295" s="35" t="s">
        <v>368</v>
      </c>
      <c r="D295" s="47">
        <v>83.418</v>
      </c>
    </row>
    <row r="296" spans="1:4" ht="15">
      <c r="A296" s="35">
        <v>42</v>
      </c>
      <c r="B296" s="38" t="s">
        <v>29</v>
      </c>
      <c r="C296" s="35" t="s">
        <v>369</v>
      </c>
      <c r="D296" s="47">
        <v>77.923</v>
      </c>
    </row>
    <row r="297" spans="1:4" ht="15">
      <c r="A297" s="35">
        <v>74</v>
      </c>
      <c r="B297" s="44" t="s">
        <v>39</v>
      </c>
      <c r="C297" s="35" t="s">
        <v>370</v>
      </c>
      <c r="D297" s="47">
        <v>60.34</v>
      </c>
    </row>
    <row r="298" spans="1:4" ht="15">
      <c r="A298" s="35">
        <v>76</v>
      </c>
      <c r="B298" s="44" t="s">
        <v>25</v>
      </c>
      <c r="C298" s="35" t="s">
        <v>371</v>
      </c>
      <c r="D298" s="47">
        <v>59.243</v>
      </c>
    </row>
    <row r="299" spans="1:4" ht="15">
      <c r="A299" s="35">
        <v>94</v>
      </c>
      <c r="B299" s="44" t="s">
        <v>18</v>
      </c>
      <c r="C299" s="35" t="s">
        <v>372</v>
      </c>
      <c r="D299" s="47">
        <v>49.352</v>
      </c>
    </row>
    <row r="300" spans="1:4" ht="15">
      <c r="A300" s="35">
        <v>110</v>
      </c>
      <c r="B300" s="38" t="s">
        <v>27</v>
      </c>
      <c r="C300" s="35" t="s">
        <v>373</v>
      </c>
      <c r="D300" s="47">
        <v>40.56</v>
      </c>
    </row>
    <row r="301" spans="1:4" ht="15">
      <c r="A301" s="35">
        <v>182</v>
      </c>
      <c r="B301" s="38" t="s">
        <v>111</v>
      </c>
      <c r="D301" s="35"/>
    </row>
    <row r="303" spans="1:8" ht="15.75">
      <c r="A303" s="35"/>
      <c r="B303" s="34" t="s">
        <v>374</v>
      </c>
      <c r="C303" s="34"/>
      <c r="D303" s="34" t="s">
        <v>105</v>
      </c>
      <c r="H303" s="35" t="s">
        <v>98</v>
      </c>
    </row>
    <row r="304" spans="1:9" ht="15.75">
      <c r="A304" s="35"/>
      <c r="B304" s="34"/>
      <c r="C304" s="34"/>
      <c r="D304" s="34"/>
      <c r="H304" s="35" t="s">
        <v>99</v>
      </c>
      <c r="I304" s="38">
        <v>101</v>
      </c>
    </row>
    <row r="305" spans="1:8" ht="15">
      <c r="A305" s="35">
        <v>1</v>
      </c>
      <c r="B305" s="55" t="s">
        <v>375</v>
      </c>
      <c r="C305" s="35" t="s">
        <v>376</v>
      </c>
      <c r="D305" s="35"/>
      <c r="H305" s="35" t="s">
        <v>100</v>
      </c>
    </row>
    <row r="306" spans="1:9" ht="15.75">
      <c r="A306" s="35">
        <v>43</v>
      </c>
      <c r="B306" s="38" t="s">
        <v>13</v>
      </c>
      <c r="C306" s="35" t="s">
        <v>377</v>
      </c>
      <c r="D306" s="47">
        <v>89.918</v>
      </c>
      <c r="I306" s="33"/>
    </row>
    <row r="307" spans="1:4" ht="15">
      <c r="A307" s="35">
        <v>99</v>
      </c>
      <c r="B307" s="38" t="s">
        <v>14</v>
      </c>
      <c r="C307" s="35" t="s">
        <v>378</v>
      </c>
      <c r="D307" s="47">
        <v>75.485</v>
      </c>
    </row>
    <row r="308" spans="1:4" ht="15">
      <c r="A308" s="35">
        <v>142</v>
      </c>
      <c r="B308" s="38" t="s">
        <v>41</v>
      </c>
      <c r="C308" s="35" t="s">
        <v>379</v>
      </c>
      <c r="D308" s="47">
        <v>64.402</v>
      </c>
    </row>
    <row r="309" spans="1:9" ht="15">
      <c r="A309" s="35">
        <v>188</v>
      </c>
      <c r="B309" s="38" t="s">
        <v>22</v>
      </c>
      <c r="C309" s="35" t="s">
        <v>380</v>
      </c>
      <c r="D309" s="47">
        <v>52.546</v>
      </c>
      <c r="I309" s="74">
        <v>34700</v>
      </c>
    </row>
    <row r="310" spans="1:9" ht="15">
      <c r="A310" s="35">
        <v>236</v>
      </c>
      <c r="B310" s="38" t="s">
        <v>29</v>
      </c>
      <c r="C310" s="35" t="s">
        <v>381</v>
      </c>
      <c r="D310" s="47">
        <v>40.175</v>
      </c>
      <c r="I310" s="75">
        <v>388</v>
      </c>
    </row>
    <row r="311" spans="1:9" ht="15">
      <c r="A311" s="35">
        <v>249</v>
      </c>
      <c r="B311" s="38" t="s">
        <v>263</v>
      </c>
      <c r="C311" s="35" t="s">
        <v>382</v>
      </c>
      <c r="D311" s="47">
        <v>55.808</v>
      </c>
      <c r="I311" s="38">
        <f>I309/I310</f>
        <v>89.43298969072166</v>
      </c>
    </row>
    <row r="312" spans="1:4" ht="15">
      <c r="A312" s="35">
        <v>321</v>
      </c>
      <c r="B312" s="38" t="s">
        <v>15</v>
      </c>
      <c r="C312" s="35" t="s">
        <v>383</v>
      </c>
      <c r="D312" s="47">
        <v>18.268</v>
      </c>
    </row>
    <row r="313" spans="1:9" ht="15.75">
      <c r="A313" s="35">
        <v>322</v>
      </c>
      <c r="B313" s="44" t="s">
        <v>31</v>
      </c>
      <c r="C313" s="35" t="s">
        <v>384</v>
      </c>
      <c r="D313" s="47">
        <v>18.01</v>
      </c>
      <c r="I313" s="33">
        <f>I304-I311</f>
        <v>11.567010309278345</v>
      </c>
    </row>
    <row r="314" spans="1:4" ht="15">
      <c r="A314" s="35">
        <v>347</v>
      </c>
      <c r="B314" s="38" t="s">
        <v>2</v>
      </c>
      <c r="C314" s="35" t="s">
        <v>385</v>
      </c>
      <c r="D314" s="47">
        <v>11.567</v>
      </c>
    </row>
    <row r="315" spans="1:4" ht="15">
      <c r="A315" s="35">
        <v>728</v>
      </c>
      <c r="B315" s="38" t="s">
        <v>111</v>
      </c>
      <c r="D315" s="35"/>
    </row>
    <row r="317" spans="1:4" ht="15.75">
      <c r="A317" s="35"/>
      <c r="B317" s="34" t="s">
        <v>386</v>
      </c>
      <c r="C317" s="34"/>
      <c r="D317" s="34" t="s">
        <v>105</v>
      </c>
    </row>
    <row r="318" spans="1:4" ht="15.75">
      <c r="A318" s="35"/>
      <c r="B318" s="34"/>
      <c r="C318" s="34"/>
      <c r="D318" s="34"/>
    </row>
    <row r="319" spans="1:4" ht="15">
      <c r="A319" s="35">
        <v>1</v>
      </c>
      <c r="B319" s="55" t="s">
        <v>387</v>
      </c>
      <c r="C319" s="35" t="s">
        <v>388</v>
      </c>
      <c r="D319" s="35"/>
    </row>
    <row r="320" spans="1:4" ht="15">
      <c r="A320" s="35">
        <v>72</v>
      </c>
      <c r="B320" s="38" t="s">
        <v>7</v>
      </c>
      <c r="C320" s="35" t="s">
        <v>389</v>
      </c>
      <c r="D320" s="47">
        <v>45.918</v>
      </c>
    </row>
    <row r="321" spans="1:4" ht="15">
      <c r="A321" s="35">
        <v>110</v>
      </c>
      <c r="B321" s="44" t="s">
        <v>25</v>
      </c>
      <c r="C321" s="35" t="s">
        <v>390</v>
      </c>
      <c r="D321" s="47">
        <v>39.547</v>
      </c>
    </row>
    <row r="322" spans="1:4" ht="15">
      <c r="A322" s="35">
        <v>179</v>
      </c>
      <c r="B322" s="38" t="s">
        <v>111</v>
      </c>
      <c r="D322" s="35"/>
    </row>
    <row r="324" spans="1:4" ht="15.75">
      <c r="A324" s="35"/>
      <c r="B324" s="34" t="s">
        <v>391</v>
      </c>
      <c r="C324" s="34"/>
      <c r="D324" s="34" t="s">
        <v>105</v>
      </c>
    </row>
    <row r="325" spans="1:4" ht="15.75">
      <c r="A325" s="35"/>
      <c r="B325" s="34"/>
      <c r="C325" s="34"/>
      <c r="D325" s="34"/>
    </row>
    <row r="326" spans="1:4" ht="15">
      <c r="A326" s="35">
        <v>1</v>
      </c>
      <c r="B326" s="55" t="s">
        <v>392</v>
      </c>
      <c r="C326" s="35" t="s">
        <v>393</v>
      </c>
      <c r="D326" s="35"/>
    </row>
    <row r="327" spans="1:4" ht="15">
      <c r="A327" s="35">
        <v>42</v>
      </c>
      <c r="B327" s="38" t="s">
        <v>22</v>
      </c>
      <c r="C327" s="35" t="s">
        <v>394</v>
      </c>
      <c r="D327" s="47">
        <v>78.049</v>
      </c>
    </row>
    <row r="328" spans="1:4" ht="15">
      <c r="A328" s="35">
        <v>58</v>
      </c>
      <c r="B328" s="38" t="s">
        <v>9</v>
      </c>
      <c r="C328" s="35" t="s">
        <v>395</v>
      </c>
      <c r="D328" s="47">
        <v>69.306</v>
      </c>
    </row>
    <row r="329" spans="1:4" ht="15">
      <c r="A329" s="35">
        <v>59</v>
      </c>
      <c r="B329" s="38" t="s">
        <v>15</v>
      </c>
      <c r="C329" s="35" t="s">
        <v>396</v>
      </c>
      <c r="D329" s="47">
        <v>68.76</v>
      </c>
    </row>
    <row r="330" spans="1:4" ht="15">
      <c r="A330" s="35">
        <v>69</v>
      </c>
      <c r="B330" s="38" t="s">
        <v>29</v>
      </c>
      <c r="C330" s="35" t="s">
        <v>397</v>
      </c>
      <c r="D330" s="47">
        <v>63.295</v>
      </c>
    </row>
    <row r="331" spans="1:4" ht="15">
      <c r="A331" s="35">
        <v>79</v>
      </c>
      <c r="B331" s="38" t="s">
        <v>263</v>
      </c>
      <c r="C331" s="35" t="s">
        <v>398</v>
      </c>
      <c r="D331" s="47">
        <v>57.831</v>
      </c>
    </row>
    <row r="332" spans="1:4" ht="15">
      <c r="A332" s="35">
        <v>314</v>
      </c>
      <c r="B332" s="38" t="s">
        <v>111</v>
      </c>
      <c r="D332" s="35"/>
    </row>
    <row r="334" spans="1:4" ht="15.75">
      <c r="A334" s="35"/>
      <c r="B334" s="34" t="s">
        <v>399</v>
      </c>
      <c r="C334" s="34"/>
      <c r="D334" s="34" t="s">
        <v>105</v>
      </c>
    </row>
    <row r="335" spans="1:4" ht="15.75">
      <c r="A335" s="35"/>
      <c r="B335" s="34"/>
      <c r="C335" s="34"/>
      <c r="D335" s="34"/>
    </row>
    <row r="336" spans="1:4" ht="15">
      <c r="A336" s="35">
        <v>1</v>
      </c>
      <c r="B336" s="55" t="s">
        <v>400</v>
      </c>
      <c r="C336" s="35" t="s">
        <v>401</v>
      </c>
      <c r="D336" s="35"/>
    </row>
    <row r="337" spans="1:4" ht="15">
      <c r="A337" s="35">
        <v>24</v>
      </c>
      <c r="B337" s="38" t="s">
        <v>13</v>
      </c>
      <c r="C337" s="35" t="s">
        <v>402</v>
      </c>
      <c r="D337" s="47">
        <v>91.244</v>
      </c>
    </row>
    <row r="338" spans="1:4" ht="15">
      <c r="A338" s="35">
        <v>25</v>
      </c>
      <c r="B338" s="38" t="s">
        <v>41</v>
      </c>
      <c r="C338" s="35" t="s">
        <v>403</v>
      </c>
      <c r="D338" s="47">
        <v>90.937</v>
      </c>
    </row>
    <row r="339" spans="1:4" ht="15">
      <c r="A339" s="35">
        <v>69</v>
      </c>
      <c r="B339" s="38" t="s">
        <v>14</v>
      </c>
      <c r="C339" s="35" t="s">
        <v>404</v>
      </c>
      <c r="D339" s="47">
        <v>72.951</v>
      </c>
    </row>
    <row r="340" spans="1:4" ht="15">
      <c r="A340" s="35">
        <v>87</v>
      </c>
      <c r="B340" s="38" t="s">
        <v>15</v>
      </c>
      <c r="C340" s="35" t="s">
        <v>405</v>
      </c>
      <c r="D340" s="47">
        <v>65.634</v>
      </c>
    </row>
    <row r="341" spans="1:4" ht="15">
      <c r="A341" s="35">
        <v>92</v>
      </c>
      <c r="B341" s="38" t="s">
        <v>19</v>
      </c>
      <c r="C341" s="35" t="s">
        <v>406</v>
      </c>
      <c r="D341" s="47">
        <v>63.602</v>
      </c>
    </row>
    <row r="342" spans="1:4" ht="15">
      <c r="A342" s="35">
        <v>96</v>
      </c>
      <c r="B342" s="38" t="s">
        <v>29</v>
      </c>
      <c r="C342" s="35" t="s">
        <v>407</v>
      </c>
      <c r="D342" s="47">
        <v>61.976</v>
      </c>
    </row>
    <row r="343" spans="1:4" ht="15">
      <c r="A343" s="35">
        <v>154</v>
      </c>
      <c r="B343" s="38" t="s">
        <v>7</v>
      </c>
      <c r="C343" s="35" t="s">
        <v>408</v>
      </c>
      <c r="D343" s="47">
        <v>38.398</v>
      </c>
    </row>
    <row r="344" spans="1:4" ht="15">
      <c r="A344" s="35">
        <v>163</v>
      </c>
      <c r="B344" s="38" t="s">
        <v>30</v>
      </c>
      <c r="C344" s="35" t="s">
        <v>293</v>
      </c>
      <c r="D344" s="47">
        <v>34.74</v>
      </c>
    </row>
    <row r="345" spans="1:4" ht="15">
      <c r="A345" s="35">
        <v>169</v>
      </c>
      <c r="B345" s="44" t="s">
        <v>31</v>
      </c>
      <c r="C345" s="35" t="s">
        <v>409</v>
      </c>
      <c r="D345" s="47">
        <v>32.301</v>
      </c>
    </row>
    <row r="346" spans="1:4" ht="15">
      <c r="A346" s="35">
        <v>182</v>
      </c>
      <c r="B346" s="44" t="s">
        <v>25</v>
      </c>
      <c r="C346" s="35" t="s">
        <v>285</v>
      </c>
      <c r="D346" s="47">
        <v>27.016</v>
      </c>
    </row>
    <row r="347" spans="1:4" ht="15">
      <c r="A347" s="35">
        <v>246</v>
      </c>
      <c r="B347" s="38" t="s">
        <v>111</v>
      </c>
      <c r="D347" s="35"/>
    </row>
    <row r="349" spans="1:4" ht="15.75">
      <c r="A349" s="35"/>
      <c r="B349" s="34" t="s">
        <v>410</v>
      </c>
      <c r="C349" s="34"/>
      <c r="D349" s="34" t="s">
        <v>105</v>
      </c>
    </row>
    <row r="350" spans="1:4" ht="15.75">
      <c r="A350" s="35"/>
      <c r="B350" s="34"/>
      <c r="C350" s="34"/>
      <c r="D350" s="34"/>
    </row>
    <row r="351" spans="1:4" ht="15">
      <c r="A351" s="35">
        <v>1</v>
      </c>
      <c r="B351" s="55" t="s">
        <v>331</v>
      </c>
      <c r="C351" s="35" t="s">
        <v>411</v>
      </c>
      <c r="D351" s="35"/>
    </row>
    <row r="352" spans="1:4" ht="15">
      <c r="A352" s="35">
        <v>71</v>
      </c>
      <c r="B352" s="38" t="s">
        <v>22</v>
      </c>
      <c r="C352" s="35" t="s">
        <v>333</v>
      </c>
      <c r="D352" s="47">
        <v>82.606</v>
      </c>
    </row>
    <row r="353" spans="1:4" ht="15">
      <c r="A353" s="35">
        <v>128</v>
      </c>
      <c r="B353" s="38" t="s">
        <v>19</v>
      </c>
      <c r="C353" s="35" t="s">
        <v>412</v>
      </c>
      <c r="D353" s="47">
        <v>67.839</v>
      </c>
    </row>
    <row r="354" spans="1:4" ht="15">
      <c r="A354" s="35">
        <v>152</v>
      </c>
      <c r="B354" s="38" t="s">
        <v>12</v>
      </c>
      <c r="C354" s="35" t="s">
        <v>413</v>
      </c>
      <c r="D354" s="47">
        <v>61.622</v>
      </c>
    </row>
    <row r="355" spans="1:4" ht="15">
      <c r="A355" s="35">
        <v>183</v>
      </c>
      <c r="B355" s="38" t="s">
        <v>15</v>
      </c>
      <c r="C355" s="35" t="s">
        <v>414</v>
      </c>
      <c r="D355" s="47">
        <v>53.59</v>
      </c>
    </row>
    <row r="356" spans="1:4" ht="15">
      <c r="A356" s="35">
        <v>192</v>
      </c>
      <c r="B356" s="38" t="s">
        <v>30</v>
      </c>
      <c r="C356" s="35" t="s">
        <v>415</v>
      </c>
      <c r="D356" s="47">
        <v>51.259</v>
      </c>
    </row>
    <row r="357" spans="1:4" ht="15">
      <c r="A357" s="35">
        <v>197</v>
      </c>
      <c r="B357" s="38" t="s">
        <v>117</v>
      </c>
      <c r="C357" s="35" t="s">
        <v>416</v>
      </c>
      <c r="D357" s="47">
        <v>49.963</v>
      </c>
    </row>
    <row r="358" spans="1:4" ht="15">
      <c r="A358" s="35">
        <v>218</v>
      </c>
      <c r="B358" s="38" t="s">
        <v>7</v>
      </c>
      <c r="C358" s="35" t="s">
        <v>417</v>
      </c>
      <c r="D358" s="47">
        <v>44.523</v>
      </c>
    </row>
    <row r="359" spans="1:4" ht="15">
      <c r="A359" s="35">
        <v>231</v>
      </c>
      <c r="B359" s="38" t="s">
        <v>276</v>
      </c>
      <c r="C359" s="35" t="s">
        <v>418</v>
      </c>
      <c r="D359" s="47">
        <v>41.155</v>
      </c>
    </row>
    <row r="360" spans="1:4" ht="15">
      <c r="A360" s="35">
        <v>235</v>
      </c>
      <c r="B360" s="44" t="s">
        <v>31</v>
      </c>
      <c r="C360" s="35" t="s">
        <v>339</v>
      </c>
      <c r="D360" s="47">
        <v>40.119</v>
      </c>
    </row>
    <row r="361" spans="1:4" ht="15">
      <c r="A361" s="35">
        <v>289</v>
      </c>
      <c r="B361" s="44" t="s">
        <v>25</v>
      </c>
      <c r="C361" s="35" t="s">
        <v>419</v>
      </c>
      <c r="D361" s="47">
        <v>26.129</v>
      </c>
    </row>
    <row r="362" spans="1:4" ht="15">
      <c r="A362" s="35">
        <v>386</v>
      </c>
      <c r="B362" s="38" t="s">
        <v>111</v>
      </c>
      <c r="D362" s="35"/>
    </row>
    <row r="364" spans="1:4" ht="15.75">
      <c r="A364" s="35"/>
      <c r="B364" s="34" t="s">
        <v>420</v>
      </c>
      <c r="C364" s="34"/>
      <c r="D364" s="34" t="s">
        <v>105</v>
      </c>
    </row>
    <row r="365" spans="1:4" ht="15.75">
      <c r="A365" s="35"/>
      <c r="B365" s="34"/>
      <c r="C365" s="34"/>
      <c r="D365" s="34"/>
    </row>
    <row r="366" spans="1:4" ht="15">
      <c r="A366" s="35">
        <v>1</v>
      </c>
      <c r="B366" s="55" t="s">
        <v>421</v>
      </c>
      <c r="C366" s="35" t="s">
        <v>422</v>
      </c>
      <c r="D366" s="35"/>
    </row>
    <row r="367" spans="1:4" ht="15">
      <c r="A367" s="35">
        <v>139</v>
      </c>
      <c r="B367" s="38" t="s">
        <v>15</v>
      </c>
      <c r="C367" s="35" t="s">
        <v>423</v>
      </c>
      <c r="D367" s="47">
        <v>68.294</v>
      </c>
    </row>
    <row r="368" spans="1:4" ht="15">
      <c r="A368" s="35">
        <v>174</v>
      </c>
      <c r="B368" s="38" t="s">
        <v>29</v>
      </c>
      <c r="C368" s="35" t="s">
        <v>300</v>
      </c>
      <c r="D368" s="47">
        <v>60.059</v>
      </c>
    </row>
    <row r="369" spans="1:4" ht="15">
      <c r="A369" s="35">
        <v>197</v>
      </c>
      <c r="B369" s="38" t="s">
        <v>12</v>
      </c>
      <c r="C369" s="35" t="s">
        <v>424</v>
      </c>
      <c r="D369" s="47">
        <v>54.647</v>
      </c>
    </row>
    <row r="370" spans="1:4" ht="15">
      <c r="A370" s="35">
        <v>220</v>
      </c>
      <c r="B370" s="38" t="s">
        <v>276</v>
      </c>
      <c r="C370" s="35" t="s">
        <v>425</v>
      </c>
      <c r="D370" s="47">
        <v>49.235</v>
      </c>
    </row>
    <row r="371" spans="1:4" ht="15">
      <c r="A371" s="35">
        <v>239</v>
      </c>
      <c r="B371" s="38" t="s">
        <v>263</v>
      </c>
      <c r="C371" s="35" t="s">
        <v>426</v>
      </c>
      <c r="D371" s="47">
        <v>44.764</v>
      </c>
    </row>
    <row r="372" spans="1:4" ht="15">
      <c r="A372" s="35">
        <v>329</v>
      </c>
      <c r="B372" s="44" t="s">
        <v>31</v>
      </c>
      <c r="C372" s="35" t="s">
        <v>427</v>
      </c>
      <c r="D372" s="47">
        <v>23.588</v>
      </c>
    </row>
    <row r="373" spans="1:4" ht="15">
      <c r="A373" s="35">
        <v>330</v>
      </c>
      <c r="B373" s="38" t="s">
        <v>38</v>
      </c>
      <c r="C373" s="35" t="s">
        <v>428</v>
      </c>
      <c r="D373" s="47">
        <v>23.353</v>
      </c>
    </row>
    <row r="374" spans="1:4" ht="15">
      <c r="A374" s="35">
        <v>412</v>
      </c>
      <c r="B374" s="38" t="s">
        <v>26</v>
      </c>
      <c r="C374" s="35" t="s">
        <v>429</v>
      </c>
      <c r="D374" s="47">
        <v>4.058</v>
      </c>
    </row>
    <row r="375" spans="1:4" ht="15">
      <c r="A375" s="35">
        <v>430</v>
      </c>
      <c r="B375" s="38" t="s">
        <v>111</v>
      </c>
      <c r="D375" s="35"/>
    </row>
    <row r="377" spans="1:4" ht="15.75">
      <c r="A377" s="35"/>
      <c r="B377" s="34" t="s">
        <v>430</v>
      </c>
      <c r="C377" s="34"/>
      <c r="D377" s="34" t="s">
        <v>105</v>
      </c>
    </row>
    <row r="378" spans="1:4" ht="15.75">
      <c r="A378" s="35"/>
      <c r="B378" s="34"/>
      <c r="C378" s="34"/>
      <c r="D378" s="34"/>
    </row>
    <row r="379" spans="1:4" ht="15">
      <c r="A379" s="35">
        <v>1</v>
      </c>
      <c r="B379" s="55" t="s">
        <v>431</v>
      </c>
      <c r="C379" s="35" t="s">
        <v>432</v>
      </c>
      <c r="D379" s="35"/>
    </row>
    <row r="380" spans="1:4" ht="15">
      <c r="A380" s="35">
        <v>40</v>
      </c>
      <c r="B380" s="38" t="s">
        <v>41</v>
      </c>
      <c r="C380" s="35" t="s">
        <v>433</v>
      </c>
      <c r="D380" s="47">
        <v>85.496</v>
      </c>
    </row>
    <row r="381" spans="1:4" ht="15">
      <c r="A381" s="35">
        <v>53</v>
      </c>
      <c r="B381" s="38" t="s">
        <v>22</v>
      </c>
      <c r="C381" s="35" t="s">
        <v>434</v>
      </c>
      <c r="D381" s="47">
        <v>80.457</v>
      </c>
    </row>
    <row r="382" spans="1:4" ht="15">
      <c r="A382" s="35">
        <v>60</v>
      </c>
      <c r="B382" s="38" t="s">
        <v>19</v>
      </c>
      <c r="C382" s="35" t="s">
        <v>435</v>
      </c>
      <c r="D382" s="47">
        <v>77.744</v>
      </c>
    </row>
    <row r="383" spans="1:4" ht="15">
      <c r="A383" s="35">
        <v>63</v>
      </c>
      <c r="B383" s="38" t="s">
        <v>15</v>
      </c>
      <c r="C383" s="35" t="s">
        <v>436</v>
      </c>
      <c r="D383" s="47">
        <v>76.581</v>
      </c>
    </row>
    <row r="384" spans="1:4" ht="15">
      <c r="A384" s="35">
        <v>75</v>
      </c>
      <c r="B384" s="38" t="s">
        <v>14</v>
      </c>
      <c r="C384" s="35" t="s">
        <v>437</v>
      </c>
      <c r="D384" s="47">
        <v>71.93</v>
      </c>
    </row>
    <row r="385" spans="1:4" ht="15">
      <c r="A385" s="35">
        <v>102</v>
      </c>
      <c r="B385" s="38" t="s">
        <v>29</v>
      </c>
      <c r="C385" s="35" t="s">
        <v>438</v>
      </c>
      <c r="D385" s="47">
        <v>61.465</v>
      </c>
    </row>
    <row r="386" spans="1:4" ht="15">
      <c r="A386" s="35">
        <v>119</v>
      </c>
      <c r="B386" s="38" t="s">
        <v>117</v>
      </c>
      <c r="C386" s="35" t="s">
        <v>439</v>
      </c>
      <c r="D386" s="47">
        <v>54.876</v>
      </c>
    </row>
    <row r="387" spans="1:4" ht="15">
      <c r="A387" s="35">
        <v>127</v>
      </c>
      <c r="B387" s="38" t="s">
        <v>30</v>
      </c>
      <c r="C387" s="35" t="s">
        <v>440</v>
      </c>
      <c r="D387" s="47">
        <v>51.775</v>
      </c>
    </row>
    <row r="388" spans="1:4" ht="15">
      <c r="A388" s="35">
        <v>141</v>
      </c>
      <c r="B388" s="38" t="s">
        <v>263</v>
      </c>
      <c r="C388" s="35" t="s">
        <v>441</v>
      </c>
      <c r="D388" s="47">
        <v>46.349</v>
      </c>
    </row>
    <row r="389" spans="1:4" ht="15">
      <c r="A389" s="35">
        <v>150</v>
      </c>
      <c r="B389" s="38" t="s">
        <v>442</v>
      </c>
      <c r="C389" s="35" t="s">
        <v>443</v>
      </c>
      <c r="D389" s="47">
        <v>42.86</v>
      </c>
    </row>
    <row r="390" spans="1:4" ht="15">
      <c r="A390" s="35">
        <v>161</v>
      </c>
      <c r="B390" s="44" t="s">
        <v>261</v>
      </c>
      <c r="C390" s="35" t="s">
        <v>444</v>
      </c>
      <c r="D390" s="47">
        <v>38.597</v>
      </c>
    </row>
    <row r="391" spans="1:4" ht="15">
      <c r="A391" s="35">
        <v>182</v>
      </c>
      <c r="B391" s="44" t="s">
        <v>25</v>
      </c>
      <c r="C391" s="35" t="s">
        <v>445</v>
      </c>
      <c r="D391" s="47">
        <v>30.457</v>
      </c>
    </row>
    <row r="392" spans="1:4" ht="15">
      <c r="A392" s="35">
        <v>190</v>
      </c>
      <c r="B392" s="38" t="s">
        <v>7</v>
      </c>
      <c r="C392" s="35" t="s">
        <v>446</v>
      </c>
      <c r="D392" s="47">
        <v>27.357</v>
      </c>
    </row>
    <row r="393" spans="1:4" ht="15">
      <c r="A393" s="35">
        <v>258</v>
      </c>
      <c r="B393" s="38" t="s">
        <v>111</v>
      </c>
      <c r="D393" s="35"/>
    </row>
    <row r="395" spans="1:4" ht="15.75">
      <c r="A395" s="35"/>
      <c r="B395" s="34" t="s">
        <v>447</v>
      </c>
      <c r="C395" s="34"/>
      <c r="D395" s="34" t="s">
        <v>105</v>
      </c>
    </row>
    <row r="396" spans="1:4" ht="15.75">
      <c r="A396" s="35"/>
      <c r="B396" s="34"/>
      <c r="C396" s="34"/>
      <c r="D396" s="34"/>
    </row>
    <row r="397" spans="1:4" ht="15">
      <c r="A397" s="35">
        <v>1</v>
      </c>
      <c r="B397" s="55" t="s">
        <v>448</v>
      </c>
      <c r="C397" s="35" t="s">
        <v>432</v>
      </c>
      <c r="D397" s="35"/>
    </row>
    <row r="398" spans="1:4" ht="15">
      <c r="A398" s="35">
        <v>90</v>
      </c>
      <c r="B398" s="38" t="s">
        <v>13</v>
      </c>
      <c r="C398" s="35" t="s">
        <v>449</v>
      </c>
      <c r="D398" s="47">
        <v>83.63</v>
      </c>
    </row>
    <row r="399" spans="1:4" ht="15">
      <c r="A399" s="35">
        <v>123</v>
      </c>
      <c r="B399" s="38" t="s">
        <v>22</v>
      </c>
      <c r="C399" s="35" t="s">
        <v>450</v>
      </c>
      <c r="D399" s="47">
        <v>77.255</v>
      </c>
    </row>
    <row r="400" spans="1:4" ht="15">
      <c r="A400" s="35">
        <v>139</v>
      </c>
      <c r="B400" s="38" t="s">
        <v>14</v>
      </c>
      <c r="C400" s="35" t="s">
        <v>451</v>
      </c>
      <c r="D400" s="47">
        <v>74.166</v>
      </c>
    </row>
    <row r="401" spans="1:4" ht="15">
      <c r="A401" s="35">
        <v>167</v>
      </c>
      <c r="B401" s="38" t="s">
        <v>19</v>
      </c>
      <c r="C401" s="35" t="s">
        <v>452</v>
      </c>
      <c r="D401" s="47">
        <v>68.761</v>
      </c>
    </row>
    <row r="402" spans="1:4" ht="15">
      <c r="A402" s="35">
        <v>179</v>
      </c>
      <c r="B402" s="38" t="s">
        <v>38</v>
      </c>
      <c r="C402" s="35" t="s">
        <v>453</v>
      </c>
      <c r="D402" s="47">
        <v>66.444</v>
      </c>
    </row>
    <row r="403" spans="1:4" ht="15">
      <c r="A403" s="35">
        <v>196</v>
      </c>
      <c r="B403" s="38" t="s">
        <v>15</v>
      </c>
      <c r="C403" s="35" t="s">
        <v>454</v>
      </c>
      <c r="D403" s="47">
        <v>63.162</v>
      </c>
    </row>
    <row r="404" spans="1:4" ht="15">
      <c r="A404" s="35">
        <v>222</v>
      </c>
      <c r="B404" s="38" t="s">
        <v>9</v>
      </c>
      <c r="C404" s="35" t="s">
        <v>455</v>
      </c>
      <c r="D404" s="47">
        <v>58.143</v>
      </c>
    </row>
    <row r="405" spans="1:4" ht="15">
      <c r="A405" s="35">
        <v>232</v>
      </c>
      <c r="B405" s="38" t="s">
        <v>117</v>
      </c>
      <c r="C405" s="35" t="s">
        <v>456</v>
      </c>
      <c r="D405" s="47">
        <v>56.212</v>
      </c>
    </row>
    <row r="406" spans="1:4" ht="15">
      <c r="A406" s="35">
        <v>265</v>
      </c>
      <c r="B406" s="38" t="s">
        <v>12</v>
      </c>
      <c r="C406" s="35" t="s">
        <v>440</v>
      </c>
      <c r="D406" s="47">
        <v>49.842</v>
      </c>
    </row>
    <row r="407" spans="1:4" ht="15">
      <c r="A407" s="35">
        <v>340</v>
      </c>
      <c r="B407" s="44" t="s">
        <v>31</v>
      </c>
      <c r="C407" s="35" t="s">
        <v>457</v>
      </c>
      <c r="D407" s="47">
        <v>35.363</v>
      </c>
    </row>
    <row r="408" spans="1:4" ht="15">
      <c r="A408" s="35">
        <v>346</v>
      </c>
      <c r="B408" s="44" t="s">
        <v>25</v>
      </c>
      <c r="C408" s="35" t="s">
        <v>122</v>
      </c>
      <c r="D408" s="47">
        <v>34.205</v>
      </c>
    </row>
    <row r="409" spans="1:4" ht="15">
      <c r="A409" s="35">
        <v>347</v>
      </c>
      <c r="B409" s="38" t="s">
        <v>29</v>
      </c>
      <c r="C409" s="35" t="s">
        <v>458</v>
      </c>
      <c r="D409" s="47">
        <v>34.012</v>
      </c>
    </row>
    <row r="410" spans="1:4" ht="15">
      <c r="A410" s="35">
        <v>379</v>
      </c>
      <c r="B410" s="38" t="s">
        <v>7</v>
      </c>
      <c r="C410" s="35" t="s">
        <v>459</v>
      </c>
      <c r="D410" s="47">
        <v>27.834</v>
      </c>
    </row>
    <row r="411" spans="1:4" ht="15">
      <c r="A411" s="35">
        <v>499</v>
      </c>
      <c r="B411" s="44" t="s">
        <v>32</v>
      </c>
      <c r="C411" s="35" t="s">
        <v>460</v>
      </c>
      <c r="D411" s="47">
        <v>4.668</v>
      </c>
    </row>
    <row r="412" spans="1:4" ht="15">
      <c r="A412" s="35">
        <v>500</v>
      </c>
      <c r="B412" s="38" t="s">
        <v>41</v>
      </c>
      <c r="C412" s="35" t="s">
        <v>461</v>
      </c>
      <c r="D412" s="47">
        <v>4.475</v>
      </c>
    </row>
    <row r="413" spans="1:4" ht="15">
      <c r="A413" s="35">
        <v>507</v>
      </c>
      <c r="B413" s="44" t="s">
        <v>17</v>
      </c>
      <c r="C413" s="35" t="s">
        <v>462</v>
      </c>
      <c r="D413" s="47">
        <v>3.124</v>
      </c>
    </row>
    <row r="414" spans="1:4" ht="15">
      <c r="A414" s="35">
        <v>518</v>
      </c>
      <c r="B414" s="38" t="s">
        <v>111</v>
      </c>
      <c r="D414" s="35"/>
    </row>
    <row r="418" spans="1:4" ht="15">
      <c r="A418" s="35">
        <v>40</v>
      </c>
      <c r="B418" s="38" t="s">
        <v>41</v>
      </c>
      <c r="C418" s="35" t="s">
        <v>433</v>
      </c>
      <c r="D418" s="47">
        <v>85.496</v>
      </c>
    </row>
    <row r="419" spans="1:4" ht="15">
      <c r="A419" s="35">
        <v>102</v>
      </c>
      <c r="B419" s="38" t="s">
        <v>29</v>
      </c>
      <c r="C419" s="35" t="s">
        <v>438</v>
      </c>
      <c r="D419" s="47">
        <v>61.465</v>
      </c>
    </row>
    <row r="422" spans="1:4" ht="15.75">
      <c r="A422" s="35"/>
      <c r="B422" s="34" t="s">
        <v>463</v>
      </c>
      <c r="C422" s="34"/>
      <c r="D422" s="34" t="s">
        <v>105</v>
      </c>
    </row>
    <row r="423" spans="1:4" ht="15.75">
      <c r="A423" s="35"/>
      <c r="B423" s="34"/>
      <c r="C423" s="34"/>
      <c r="D423" s="34"/>
    </row>
    <row r="424" spans="1:4" ht="15">
      <c r="A424" s="35">
        <v>1</v>
      </c>
      <c r="B424" s="55" t="s">
        <v>221</v>
      </c>
      <c r="C424" s="35" t="s">
        <v>464</v>
      </c>
      <c r="D424" s="35"/>
    </row>
    <row r="425" spans="1:4" ht="15">
      <c r="A425" s="35">
        <v>64</v>
      </c>
      <c r="B425" s="38" t="s">
        <v>22</v>
      </c>
      <c r="C425" s="35" t="s">
        <v>107</v>
      </c>
      <c r="D425" s="47">
        <v>89.01</v>
      </c>
    </row>
    <row r="426" spans="1:4" ht="15">
      <c r="A426" s="35">
        <v>112</v>
      </c>
      <c r="B426" s="38" t="s">
        <v>14</v>
      </c>
      <c r="C426" s="35" t="s">
        <v>465</v>
      </c>
      <c r="D426" s="47">
        <v>80.03</v>
      </c>
    </row>
    <row r="427" spans="1:4" ht="15">
      <c r="A427" s="35">
        <v>115</v>
      </c>
      <c r="B427" s="38" t="s">
        <v>19</v>
      </c>
      <c r="C427" s="35" t="s">
        <v>466</v>
      </c>
      <c r="D427" s="47">
        <v>79.46</v>
      </c>
    </row>
    <row r="428" spans="1:4" ht="15">
      <c r="A428" s="35">
        <v>128</v>
      </c>
      <c r="B428" s="38" t="s">
        <v>276</v>
      </c>
      <c r="C428" s="35" t="s">
        <v>467</v>
      </c>
      <c r="D428" s="47">
        <v>77.03</v>
      </c>
    </row>
    <row r="429" spans="1:4" ht="15">
      <c r="A429" s="35">
        <v>145</v>
      </c>
      <c r="B429" s="38" t="s">
        <v>15</v>
      </c>
      <c r="C429" s="35" t="s">
        <v>109</v>
      </c>
      <c r="D429" s="47">
        <v>73.85</v>
      </c>
    </row>
    <row r="430" spans="1:4" ht="15">
      <c r="A430" s="35">
        <v>201</v>
      </c>
      <c r="B430" s="38" t="s">
        <v>117</v>
      </c>
      <c r="C430" s="35" t="s">
        <v>468</v>
      </c>
      <c r="D430" s="47">
        <v>63.36</v>
      </c>
    </row>
    <row r="431" spans="1:4" ht="15">
      <c r="A431" s="35">
        <v>202</v>
      </c>
      <c r="B431" s="38" t="s">
        <v>38</v>
      </c>
      <c r="C431" s="35" t="s">
        <v>469</v>
      </c>
      <c r="D431" s="47">
        <v>63.17</v>
      </c>
    </row>
    <row r="432" spans="1:4" ht="15">
      <c r="A432" s="35">
        <v>266</v>
      </c>
      <c r="B432" s="38" t="s">
        <v>263</v>
      </c>
      <c r="C432" s="35" t="s">
        <v>470</v>
      </c>
      <c r="D432" s="47">
        <v>51.19</v>
      </c>
    </row>
    <row r="433" spans="1:4" ht="15">
      <c r="A433" s="35">
        <v>285</v>
      </c>
      <c r="B433" s="38" t="s">
        <v>30</v>
      </c>
      <c r="C433" s="35" t="s">
        <v>459</v>
      </c>
      <c r="D433" s="47">
        <v>47.63</v>
      </c>
    </row>
    <row r="434" spans="1:4" ht="15">
      <c r="A434" s="35">
        <v>294</v>
      </c>
      <c r="B434" s="38" t="s">
        <v>7</v>
      </c>
      <c r="C434" s="35" t="s">
        <v>471</v>
      </c>
      <c r="D434" s="47">
        <v>45.94</v>
      </c>
    </row>
    <row r="435" spans="1:4" ht="15">
      <c r="A435" s="35">
        <v>354</v>
      </c>
      <c r="B435" s="38" t="s">
        <v>9</v>
      </c>
      <c r="C435" s="35" t="s">
        <v>472</v>
      </c>
      <c r="D435" s="47">
        <v>34.71</v>
      </c>
    </row>
    <row r="436" spans="1:4" ht="15">
      <c r="A436" s="35">
        <v>389</v>
      </c>
      <c r="B436" s="44" t="s">
        <v>25</v>
      </c>
      <c r="C436" s="35" t="s">
        <v>473</v>
      </c>
      <c r="D436" s="47">
        <v>28.15</v>
      </c>
    </row>
    <row r="437" spans="1:4" ht="15">
      <c r="A437" s="35">
        <v>459</v>
      </c>
      <c r="B437" s="38" t="s">
        <v>27</v>
      </c>
      <c r="C437" s="35" t="s">
        <v>474</v>
      </c>
      <c r="D437" s="47">
        <v>15.04</v>
      </c>
    </row>
    <row r="438" spans="1:4" ht="15">
      <c r="A438" s="35">
        <v>460</v>
      </c>
      <c r="B438" s="38" t="s">
        <v>29</v>
      </c>
      <c r="C438" s="35" t="s">
        <v>475</v>
      </c>
      <c r="D438" s="47">
        <v>14.86</v>
      </c>
    </row>
    <row r="439" spans="1:4" ht="15">
      <c r="A439" s="35">
        <v>482</v>
      </c>
      <c r="B439" s="38" t="s">
        <v>26</v>
      </c>
      <c r="C439" s="35" t="s">
        <v>476</v>
      </c>
      <c r="D439" s="47">
        <v>10.74</v>
      </c>
    </row>
    <row r="440" spans="1:4" ht="15">
      <c r="A440" s="35">
        <v>534</v>
      </c>
      <c r="B440" s="38" t="s">
        <v>111</v>
      </c>
      <c r="D440" s="35"/>
    </row>
    <row r="442" spans="1:4" ht="15.75">
      <c r="A442" s="35"/>
      <c r="B442" s="34" t="s">
        <v>247</v>
      </c>
      <c r="C442" s="34"/>
      <c r="D442" s="34" t="s">
        <v>105</v>
      </c>
    </row>
    <row r="443" spans="1:4" ht="15.75">
      <c r="A443" s="35"/>
      <c r="B443" s="34"/>
      <c r="C443" s="34"/>
      <c r="D443" s="34"/>
    </row>
    <row r="444" spans="1:4" ht="15">
      <c r="A444" s="35">
        <v>1</v>
      </c>
      <c r="B444" s="55" t="s">
        <v>303</v>
      </c>
      <c r="C444" s="35" t="s">
        <v>477</v>
      </c>
      <c r="D444" s="35"/>
    </row>
    <row r="445" spans="1:4" ht="15">
      <c r="A445" s="35">
        <v>20</v>
      </c>
      <c r="B445" s="38" t="s">
        <v>478</v>
      </c>
      <c r="C445" s="35" t="s">
        <v>479</v>
      </c>
      <c r="D445" s="47">
        <v>85.25</v>
      </c>
    </row>
    <row r="446" spans="1:4" ht="15">
      <c r="A446" s="35">
        <v>25</v>
      </c>
      <c r="B446" s="38" t="s">
        <v>33</v>
      </c>
      <c r="C446" s="35" t="s">
        <v>480</v>
      </c>
      <c r="D446" s="47">
        <v>81.31</v>
      </c>
    </row>
    <row r="447" spans="1:4" ht="15">
      <c r="A447" s="35">
        <v>47</v>
      </c>
      <c r="B447" s="38" t="s">
        <v>481</v>
      </c>
      <c r="C447" s="35" t="s">
        <v>482</v>
      </c>
      <c r="D447" s="47">
        <v>63.99</v>
      </c>
    </row>
    <row r="448" spans="1:4" ht="15">
      <c r="A448" s="35">
        <v>67</v>
      </c>
      <c r="B448" s="44" t="s">
        <v>18</v>
      </c>
      <c r="C448" s="35" t="s">
        <v>483</v>
      </c>
      <c r="D448" s="47">
        <v>48.24</v>
      </c>
    </row>
    <row r="449" spans="1:4" ht="15">
      <c r="A449" s="35">
        <v>70</v>
      </c>
      <c r="B449" s="38" t="s">
        <v>16</v>
      </c>
      <c r="C449" s="35" t="s">
        <v>484</v>
      </c>
      <c r="D449" s="47">
        <v>45.88</v>
      </c>
    </row>
    <row r="450" spans="1:4" ht="15">
      <c r="A450" s="35">
        <v>121</v>
      </c>
      <c r="B450" s="44" t="s">
        <v>17</v>
      </c>
      <c r="C450" s="35" t="s">
        <v>485</v>
      </c>
      <c r="D450" s="47">
        <v>5.72</v>
      </c>
    </row>
    <row r="451" spans="1:4" ht="15">
      <c r="A451" s="35">
        <v>127</v>
      </c>
      <c r="B451" s="38" t="s">
        <v>111</v>
      </c>
      <c r="D451" s="35"/>
    </row>
    <row r="453" spans="1:4" ht="15.75">
      <c r="A453" s="35"/>
      <c r="B453" s="34" t="s">
        <v>486</v>
      </c>
      <c r="C453" s="34"/>
      <c r="D453" s="34" t="s">
        <v>105</v>
      </c>
    </row>
    <row r="454" spans="1:4" ht="15.75">
      <c r="A454" s="35"/>
      <c r="B454" s="34"/>
      <c r="C454" s="34"/>
      <c r="D454" s="34"/>
    </row>
    <row r="455" spans="1:4" ht="15">
      <c r="A455" s="35">
        <v>1</v>
      </c>
      <c r="B455" s="55" t="s">
        <v>487</v>
      </c>
      <c r="C455" s="35" t="s">
        <v>488</v>
      </c>
      <c r="D455" s="35"/>
    </row>
    <row r="456" spans="1:4" ht="15">
      <c r="A456" s="35">
        <v>15</v>
      </c>
      <c r="B456" s="38" t="s">
        <v>13</v>
      </c>
      <c r="C456" s="35" t="s">
        <v>489</v>
      </c>
      <c r="D456" s="47">
        <v>92.89</v>
      </c>
    </row>
    <row r="457" spans="1:4" ht="15">
      <c r="A457" s="35">
        <v>45</v>
      </c>
      <c r="B457" s="38" t="s">
        <v>14</v>
      </c>
      <c r="C457" s="35" t="s">
        <v>490</v>
      </c>
      <c r="D457" s="47">
        <v>76.68</v>
      </c>
    </row>
    <row r="458" spans="1:4" ht="15">
      <c r="A458" s="35">
        <v>59</v>
      </c>
      <c r="B458" s="38" t="s">
        <v>19</v>
      </c>
      <c r="C458" s="35" t="s">
        <v>491</v>
      </c>
      <c r="D458" s="47">
        <v>69.11</v>
      </c>
    </row>
    <row r="459" spans="1:4" ht="15">
      <c r="A459" s="35">
        <v>78</v>
      </c>
      <c r="B459" s="38" t="s">
        <v>29</v>
      </c>
      <c r="C459" s="35" t="s">
        <v>492</v>
      </c>
      <c r="D459" s="47">
        <v>58.84</v>
      </c>
    </row>
    <row r="460" spans="1:4" ht="15">
      <c r="A460" s="35">
        <v>95</v>
      </c>
      <c r="B460" s="38" t="s">
        <v>7</v>
      </c>
      <c r="C460" s="35" t="s">
        <v>493</v>
      </c>
      <c r="D460" s="47">
        <v>49.65</v>
      </c>
    </row>
    <row r="461" spans="1:4" ht="15">
      <c r="A461" s="35">
        <v>131</v>
      </c>
      <c r="B461" s="44" t="s">
        <v>25</v>
      </c>
      <c r="C461" s="35" t="s">
        <v>494</v>
      </c>
      <c r="D461" s="47">
        <v>30.19</v>
      </c>
    </row>
    <row r="462" spans="1:4" ht="15">
      <c r="A462" s="35">
        <v>185</v>
      </c>
      <c r="B462" s="38" t="s">
        <v>111</v>
      </c>
      <c r="D462" s="35"/>
    </row>
    <row r="464" spans="1:4" ht="15.75">
      <c r="A464" s="35"/>
      <c r="B464" s="34" t="s">
        <v>495</v>
      </c>
      <c r="C464" s="34"/>
      <c r="D464" s="34" t="s">
        <v>105</v>
      </c>
    </row>
    <row r="465" spans="1:4" ht="15.75">
      <c r="A465" s="35"/>
      <c r="B465" s="34"/>
      <c r="C465" s="34"/>
      <c r="D465" s="34"/>
    </row>
    <row r="466" spans="1:4" ht="15">
      <c r="A466" s="35">
        <v>1</v>
      </c>
      <c r="B466" s="55" t="s">
        <v>288</v>
      </c>
      <c r="C466" s="35" t="s">
        <v>496</v>
      </c>
      <c r="D466" s="35"/>
    </row>
    <row r="467" spans="1:4" ht="15">
      <c r="A467" s="35">
        <v>27</v>
      </c>
      <c r="B467" s="38" t="s">
        <v>13</v>
      </c>
      <c r="C467" s="35" t="s">
        <v>497</v>
      </c>
      <c r="D467" s="47">
        <v>91.85</v>
      </c>
    </row>
    <row r="468" spans="1:4" ht="15">
      <c r="A468" s="35">
        <v>59</v>
      </c>
      <c r="B468" s="38" t="s">
        <v>22</v>
      </c>
      <c r="C468" s="35" t="s">
        <v>498</v>
      </c>
      <c r="D468" s="47">
        <v>81</v>
      </c>
    </row>
    <row r="469" spans="1:4" ht="15">
      <c r="A469" s="35">
        <v>65</v>
      </c>
      <c r="B469" s="38" t="s">
        <v>14</v>
      </c>
      <c r="C469" s="35" t="s">
        <v>499</v>
      </c>
      <c r="D469" s="47">
        <v>78.97</v>
      </c>
    </row>
    <row r="470" spans="1:4" ht="15">
      <c r="A470" s="35">
        <v>117</v>
      </c>
      <c r="B470" s="38" t="s">
        <v>15</v>
      </c>
      <c r="C470" s="35" t="s">
        <v>500</v>
      </c>
      <c r="D470" s="47">
        <v>61.34</v>
      </c>
    </row>
    <row r="471" spans="1:4" ht="15">
      <c r="A471" s="35">
        <v>124</v>
      </c>
      <c r="B471" s="38" t="s">
        <v>29</v>
      </c>
      <c r="C471" s="35" t="s">
        <v>501</v>
      </c>
      <c r="D471" s="47">
        <v>58.97</v>
      </c>
    </row>
    <row r="472" spans="1:4" ht="15">
      <c r="A472" s="35">
        <v>136</v>
      </c>
      <c r="B472" s="38" t="s">
        <v>117</v>
      </c>
      <c r="C472" s="35" t="s">
        <v>502</v>
      </c>
      <c r="D472" s="47">
        <v>54.9</v>
      </c>
    </row>
    <row r="473" spans="1:4" ht="15">
      <c r="A473" s="35">
        <v>174</v>
      </c>
      <c r="B473" s="38" t="s">
        <v>7</v>
      </c>
      <c r="C473" s="35" t="s">
        <v>503</v>
      </c>
      <c r="D473" s="47">
        <v>42.02</v>
      </c>
    </row>
    <row r="474" spans="1:4" ht="15">
      <c r="A474" s="35">
        <v>189</v>
      </c>
      <c r="B474" s="44" t="s">
        <v>261</v>
      </c>
      <c r="C474" s="35" t="s">
        <v>504</v>
      </c>
      <c r="D474" s="47">
        <v>36.93</v>
      </c>
    </row>
    <row r="475" spans="1:4" ht="15">
      <c r="A475" s="35">
        <v>207</v>
      </c>
      <c r="B475" s="44" t="s">
        <v>31</v>
      </c>
      <c r="C475" s="35" t="s">
        <v>505</v>
      </c>
      <c r="D475" s="47">
        <v>30.83</v>
      </c>
    </row>
    <row r="476" spans="1:4" ht="15">
      <c r="A476" s="35">
        <v>244</v>
      </c>
      <c r="B476" s="44" t="s">
        <v>25</v>
      </c>
      <c r="C476" s="35" t="s">
        <v>506</v>
      </c>
      <c r="D476" s="47">
        <v>18.29</v>
      </c>
    </row>
    <row r="477" spans="1:4" ht="15">
      <c r="A477" s="35">
        <v>295</v>
      </c>
      <c r="B477" s="38" t="s">
        <v>111</v>
      </c>
      <c r="D477" s="35"/>
    </row>
    <row r="479" spans="1:4" ht="15.75">
      <c r="A479" s="35"/>
      <c r="B479" s="34" t="s">
        <v>507</v>
      </c>
      <c r="C479" s="34"/>
      <c r="D479" s="34" t="s">
        <v>105</v>
      </c>
    </row>
    <row r="480" spans="1:4" ht="15.75">
      <c r="A480" s="35"/>
      <c r="B480" s="34"/>
      <c r="C480" s="34"/>
      <c r="D480" s="34"/>
    </row>
    <row r="481" spans="1:4" ht="15">
      <c r="A481" s="35">
        <v>1</v>
      </c>
      <c r="B481" s="55" t="s">
        <v>508</v>
      </c>
      <c r="C481" s="35" t="s">
        <v>373</v>
      </c>
      <c r="D481" s="35"/>
    </row>
    <row r="482" spans="1:4" ht="15">
      <c r="A482" s="35">
        <v>62</v>
      </c>
      <c r="B482" s="44" t="s">
        <v>25</v>
      </c>
      <c r="C482" s="35" t="s">
        <v>509</v>
      </c>
      <c r="D482" s="47">
        <v>34.33</v>
      </c>
    </row>
    <row r="483" spans="1:4" ht="15">
      <c r="A483" s="35">
        <v>93</v>
      </c>
      <c r="B483" s="38" t="s">
        <v>111</v>
      </c>
      <c r="D483" s="35"/>
    </row>
    <row r="485" spans="1:4" ht="15.75">
      <c r="A485" s="35"/>
      <c r="B485" s="34" t="s">
        <v>510</v>
      </c>
      <c r="C485" s="34"/>
      <c r="D485" s="34" t="s">
        <v>105</v>
      </c>
    </row>
    <row r="486" spans="1:4" ht="15.75">
      <c r="A486" s="35"/>
      <c r="B486" s="34"/>
      <c r="C486" s="34"/>
      <c r="D486" s="34"/>
    </row>
    <row r="487" spans="1:4" ht="15">
      <c r="A487" s="35">
        <v>1</v>
      </c>
      <c r="B487" s="55" t="s">
        <v>511</v>
      </c>
      <c r="C487" s="35" t="s">
        <v>512</v>
      </c>
      <c r="D487" s="35"/>
    </row>
    <row r="488" spans="1:4" ht="15">
      <c r="A488" s="35">
        <v>154</v>
      </c>
      <c r="B488" s="38" t="s">
        <v>22</v>
      </c>
      <c r="C488" s="35" t="s">
        <v>513</v>
      </c>
      <c r="D488" s="47">
        <v>74.99</v>
      </c>
    </row>
    <row r="489" spans="1:4" ht="15">
      <c r="A489" s="35">
        <v>299</v>
      </c>
      <c r="B489" s="38" t="s">
        <v>38</v>
      </c>
      <c r="C489" s="35" t="s">
        <v>514</v>
      </c>
      <c r="D489" s="47">
        <v>50.49</v>
      </c>
    </row>
    <row r="490" spans="1:4" ht="15">
      <c r="A490" s="35">
        <v>308</v>
      </c>
      <c r="B490" s="38" t="s">
        <v>263</v>
      </c>
      <c r="C490" s="35" t="s">
        <v>515</v>
      </c>
      <c r="D490" s="47">
        <v>48.97</v>
      </c>
    </row>
    <row r="491" spans="1:4" ht="15">
      <c r="A491" s="35">
        <v>341</v>
      </c>
      <c r="B491" s="44" t="s">
        <v>261</v>
      </c>
      <c r="C491" s="35" t="s">
        <v>516</v>
      </c>
      <c r="D491" s="47">
        <v>43.4</v>
      </c>
    </row>
    <row r="492" spans="1:4" ht="15">
      <c r="A492" s="35">
        <v>389</v>
      </c>
      <c r="B492" s="38" t="s">
        <v>29</v>
      </c>
      <c r="C492" s="35" t="s">
        <v>517</v>
      </c>
      <c r="D492" s="47">
        <v>35.29</v>
      </c>
    </row>
    <row r="493" spans="1:4" ht="15">
      <c r="A493" s="35">
        <v>403</v>
      </c>
      <c r="B493" s="38" t="s">
        <v>7</v>
      </c>
      <c r="C493" s="35" t="s">
        <v>518</v>
      </c>
      <c r="D493" s="47">
        <v>32.93</v>
      </c>
    </row>
    <row r="494" spans="1:4" ht="15">
      <c r="A494" s="35">
        <v>501</v>
      </c>
      <c r="B494" s="44" t="s">
        <v>31</v>
      </c>
      <c r="C494" s="35" t="s">
        <v>519</v>
      </c>
      <c r="D494" s="47">
        <v>16.37</v>
      </c>
    </row>
    <row r="495" spans="1:4" ht="15">
      <c r="A495" s="35">
        <v>592</v>
      </c>
      <c r="B495" s="38" t="s">
        <v>111</v>
      </c>
      <c r="D495" s="35"/>
    </row>
    <row r="498" spans="1:4" ht="15.75">
      <c r="A498" s="35"/>
      <c r="B498" s="34" t="s">
        <v>520</v>
      </c>
      <c r="C498" s="34"/>
      <c r="D498" s="34" t="s">
        <v>105</v>
      </c>
    </row>
    <row r="499" spans="1:4" ht="15.75">
      <c r="A499" s="35"/>
      <c r="B499" s="34"/>
      <c r="C499" s="34"/>
      <c r="D499" s="34"/>
    </row>
    <row r="500" spans="1:4" ht="15">
      <c r="A500" s="35">
        <v>192</v>
      </c>
      <c r="B500" s="55" t="s">
        <v>521</v>
      </c>
      <c r="C500" s="35" t="s">
        <v>522</v>
      </c>
      <c r="D500" s="35"/>
    </row>
    <row r="501" spans="1:4" ht="15">
      <c r="A501" s="35">
        <v>555</v>
      </c>
      <c r="B501" s="38" t="s">
        <v>13</v>
      </c>
      <c r="C501" s="35" t="s">
        <v>523</v>
      </c>
      <c r="D501" s="47">
        <v>43.959</v>
      </c>
    </row>
    <row r="502" spans="1:4" ht="15">
      <c r="A502" s="35">
        <v>64</v>
      </c>
      <c r="B502" s="38" t="s">
        <v>22</v>
      </c>
      <c r="C502" s="35" t="s">
        <v>498</v>
      </c>
      <c r="D502" s="47">
        <v>81</v>
      </c>
    </row>
    <row r="503" spans="1:4" ht="15">
      <c r="A503" s="35">
        <v>646</v>
      </c>
      <c r="B503" s="38" t="s">
        <v>14</v>
      </c>
      <c r="C503" s="35" t="s">
        <v>524</v>
      </c>
      <c r="D503" s="47">
        <v>34.607</v>
      </c>
    </row>
    <row r="504" spans="1:4" ht="15">
      <c r="A504" s="35">
        <v>716</v>
      </c>
      <c r="B504" s="44" t="s">
        <v>261</v>
      </c>
      <c r="C504" s="35" t="s">
        <v>525</v>
      </c>
      <c r="D504" s="47">
        <v>27.413</v>
      </c>
    </row>
    <row r="505" spans="1:4" ht="15">
      <c r="A505" s="35">
        <v>817</v>
      </c>
      <c r="B505" s="38" t="s">
        <v>263</v>
      </c>
      <c r="C505" s="35" t="s">
        <v>526</v>
      </c>
      <c r="D505" s="47">
        <v>17.032</v>
      </c>
    </row>
    <row r="506" spans="1:4" ht="15">
      <c r="A506" s="35">
        <v>837</v>
      </c>
      <c r="B506" s="38" t="s">
        <v>7</v>
      </c>
      <c r="C506" s="35" t="s">
        <v>527</v>
      </c>
      <c r="D506" s="47">
        <v>14.977</v>
      </c>
    </row>
    <row r="507" spans="1:4" ht="15">
      <c r="A507" s="35">
        <v>876</v>
      </c>
      <c r="B507" s="38" t="s">
        <v>2</v>
      </c>
      <c r="C507" s="35" t="s">
        <v>528</v>
      </c>
      <c r="D507" s="47">
        <v>10.969</v>
      </c>
    </row>
    <row r="508" spans="1:4" ht="15">
      <c r="A508" s="35">
        <v>920</v>
      </c>
      <c r="B508" s="44" t="s">
        <v>31</v>
      </c>
      <c r="C508" s="35" t="s">
        <v>529</v>
      </c>
      <c r="D508" s="47">
        <v>6.447</v>
      </c>
    </row>
    <row r="509" spans="1:4" ht="15">
      <c r="A509" s="35">
        <v>939</v>
      </c>
      <c r="B509" s="38" t="s">
        <v>26</v>
      </c>
      <c r="C509" s="35" t="s">
        <v>530</v>
      </c>
      <c r="D509" s="47">
        <v>4.494</v>
      </c>
    </row>
    <row r="510" spans="1:4" ht="15">
      <c r="A510" s="35">
        <v>963</v>
      </c>
      <c r="B510" s="38" t="s">
        <v>29</v>
      </c>
      <c r="C510" s="35" t="s">
        <v>531</v>
      </c>
      <c r="D510" s="47">
        <v>2.027</v>
      </c>
    </row>
    <row r="511" spans="1:4" ht="15">
      <c r="A511" s="35">
        <v>973</v>
      </c>
      <c r="B511" s="38" t="s">
        <v>111</v>
      </c>
      <c r="D511" s="35"/>
    </row>
    <row r="513" spans="1:4" ht="15.75">
      <c r="A513" s="35"/>
      <c r="B513" s="34" t="s">
        <v>532</v>
      </c>
      <c r="C513" s="34"/>
      <c r="D513" s="34" t="s">
        <v>105</v>
      </c>
    </row>
    <row r="514" spans="1:4" ht="15.75">
      <c r="A514" s="35"/>
      <c r="B514" s="34"/>
      <c r="C514" s="34"/>
      <c r="D514" s="34"/>
    </row>
    <row r="515" spans="1:4" ht="15">
      <c r="A515" s="35">
        <v>1</v>
      </c>
      <c r="B515" s="55" t="s">
        <v>533</v>
      </c>
      <c r="C515" s="35" t="s">
        <v>534</v>
      </c>
      <c r="D515" s="35"/>
    </row>
    <row r="516" spans="1:4" ht="15">
      <c r="A516" s="35">
        <v>16</v>
      </c>
      <c r="B516" s="38" t="s">
        <v>13</v>
      </c>
      <c r="C516" s="35" t="s">
        <v>535</v>
      </c>
      <c r="D516" s="47">
        <v>88.69</v>
      </c>
    </row>
    <row r="517" spans="1:4" ht="15">
      <c r="A517" s="35">
        <v>37</v>
      </c>
      <c r="B517" s="38" t="s">
        <v>14</v>
      </c>
      <c r="C517" s="35" t="s">
        <v>536</v>
      </c>
      <c r="D517" s="47">
        <v>72.538</v>
      </c>
    </row>
    <row r="518" spans="1:4" ht="15">
      <c r="A518" s="35">
        <v>44</v>
      </c>
      <c r="B518" s="38" t="s">
        <v>29</v>
      </c>
      <c r="C518" s="35" t="s">
        <v>411</v>
      </c>
      <c r="D518" s="47">
        <v>67.153</v>
      </c>
    </row>
    <row r="519" spans="1:4" ht="15">
      <c r="A519" s="35">
        <v>59</v>
      </c>
      <c r="B519" s="38" t="s">
        <v>36</v>
      </c>
      <c r="C519" s="35" t="s">
        <v>537</v>
      </c>
      <c r="D519" s="47">
        <v>55.615</v>
      </c>
    </row>
    <row r="520" spans="1:4" ht="15">
      <c r="A520" s="35">
        <v>125</v>
      </c>
      <c r="B520" s="44" t="s">
        <v>32</v>
      </c>
      <c r="C520" s="35" t="s">
        <v>538</v>
      </c>
      <c r="D520" s="47">
        <v>4.846</v>
      </c>
    </row>
    <row r="521" spans="1:4" ht="15">
      <c r="A521" s="35">
        <v>126</v>
      </c>
      <c r="B521" s="38" t="s">
        <v>41</v>
      </c>
      <c r="C521" s="35" t="s">
        <v>539</v>
      </c>
      <c r="D521" s="47">
        <v>4.077</v>
      </c>
    </row>
    <row r="522" spans="1:4" ht="15">
      <c r="A522" s="35">
        <v>130</v>
      </c>
      <c r="B522" s="38" t="s">
        <v>111</v>
      </c>
      <c r="D522" s="35"/>
    </row>
    <row r="524" spans="1:4" ht="15.75">
      <c r="A524" s="35"/>
      <c r="B524" s="34" t="s">
        <v>540</v>
      </c>
      <c r="C524" s="34"/>
      <c r="D524" s="34" t="s">
        <v>105</v>
      </c>
    </row>
    <row r="525" spans="1:4" ht="15.75">
      <c r="A525" s="35"/>
      <c r="B525" s="34"/>
      <c r="C525" s="34"/>
      <c r="D525" s="34"/>
    </row>
    <row r="526" spans="1:4" ht="15">
      <c r="A526" s="35">
        <v>1</v>
      </c>
      <c r="B526" s="55" t="s">
        <v>541</v>
      </c>
      <c r="C526" s="35" t="s">
        <v>542</v>
      </c>
      <c r="D526" s="35"/>
    </row>
    <row r="527" spans="1:4" ht="15">
      <c r="A527" s="35">
        <v>123</v>
      </c>
      <c r="B527" s="38" t="s">
        <v>15</v>
      </c>
      <c r="C527" s="35" t="s">
        <v>543</v>
      </c>
      <c r="D527" s="47">
        <v>64.929</v>
      </c>
    </row>
    <row r="528" spans="1:4" ht="15">
      <c r="A528" s="35">
        <v>181</v>
      </c>
      <c r="B528" s="38" t="s">
        <v>38</v>
      </c>
      <c r="C528" s="35" t="s">
        <v>544</v>
      </c>
      <c r="D528" s="47">
        <v>47.921</v>
      </c>
    </row>
    <row r="529" spans="1:4" ht="15">
      <c r="A529" s="35">
        <v>188</v>
      </c>
      <c r="B529" s="38" t="s">
        <v>12</v>
      </c>
      <c r="C529" s="35" t="s">
        <v>545</v>
      </c>
      <c r="D529" s="47">
        <v>45.868</v>
      </c>
    </row>
    <row r="530" spans="1:4" ht="15">
      <c r="A530" s="35">
        <v>234</v>
      </c>
      <c r="B530" s="38" t="s">
        <v>117</v>
      </c>
      <c r="C530" s="35" t="s">
        <v>546</v>
      </c>
      <c r="D530" s="47">
        <v>32.378</v>
      </c>
    </row>
    <row r="531" spans="1:4" ht="15">
      <c r="A531" s="35">
        <v>235</v>
      </c>
      <c r="B531" s="38" t="s">
        <v>263</v>
      </c>
      <c r="C531" s="35" t="s">
        <v>546</v>
      </c>
      <c r="D531" s="47">
        <v>32.085</v>
      </c>
    </row>
    <row r="532" spans="1:4" ht="15">
      <c r="A532" s="35">
        <v>341</v>
      </c>
      <c r="B532" s="38" t="s">
        <v>111</v>
      </c>
      <c r="D532" s="35"/>
    </row>
    <row r="535" spans="1:4" ht="15.75">
      <c r="A535" s="35"/>
      <c r="B535" s="34" t="s">
        <v>547</v>
      </c>
      <c r="C535" s="34"/>
      <c r="D535" s="34" t="s">
        <v>105</v>
      </c>
    </row>
    <row r="536" spans="1:4" ht="15.75">
      <c r="A536" s="35"/>
      <c r="B536" s="34"/>
      <c r="C536" s="34"/>
      <c r="D536" s="34"/>
    </row>
    <row r="537" spans="1:4" ht="15">
      <c r="A537" s="35">
        <v>1</v>
      </c>
      <c r="B537" s="55" t="s">
        <v>548</v>
      </c>
      <c r="C537" s="35" t="s">
        <v>549</v>
      </c>
      <c r="D537" s="35"/>
    </row>
    <row r="538" spans="1:4" ht="15">
      <c r="A538" s="35">
        <v>4</v>
      </c>
      <c r="B538" s="38" t="s">
        <v>13</v>
      </c>
      <c r="C538" s="35" t="s">
        <v>550</v>
      </c>
      <c r="D538" s="47">
        <v>90.744</v>
      </c>
    </row>
    <row r="539" spans="1:4" ht="15">
      <c r="A539" s="35">
        <v>7</v>
      </c>
      <c r="B539" s="38" t="s">
        <v>22</v>
      </c>
      <c r="C539" s="35" t="s">
        <v>551</v>
      </c>
      <c r="D539" s="47">
        <v>83.051</v>
      </c>
    </row>
    <row r="540" spans="1:4" ht="15">
      <c r="A540" s="35">
        <v>8</v>
      </c>
      <c r="B540" s="38" t="s">
        <v>14</v>
      </c>
      <c r="C540" s="35" t="s">
        <v>552</v>
      </c>
      <c r="D540" s="47">
        <v>80.487</v>
      </c>
    </row>
    <row r="541" spans="1:4" ht="15">
      <c r="A541" s="35">
        <v>14</v>
      </c>
      <c r="B541" s="38" t="s">
        <v>6</v>
      </c>
      <c r="C541" s="35" t="s">
        <v>553</v>
      </c>
      <c r="D541" s="47">
        <v>65.103</v>
      </c>
    </row>
    <row r="542" spans="1:4" ht="15">
      <c r="A542" s="35">
        <v>18</v>
      </c>
      <c r="B542" s="38" t="s">
        <v>263</v>
      </c>
      <c r="C542" s="35" t="s">
        <v>554</v>
      </c>
      <c r="D542" s="47">
        <v>54.846</v>
      </c>
    </row>
    <row r="543" spans="1:4" ht="15">
      <c r="A543" s="35">
        <v>21</v>
      </c>
      <c r="B543" s="44" t="s">
        <v>261</v>
      </c>
      <c r="C543" s="35" t="s">
        <v>555</v>
      </c>
      <c r="D543" s="47">
        <v>47.154</v>
      </c>
    </row>
    <row r="544" spans="1:4" ht="15">
      <c r="A544" s="35">
        <v>22</v>
      </c>
      <c r="B544" s="38" t="s">
        <v>117</v>
      </c>
      <c r="C544" s="35" t="s">
        <v>556</v>
      </c>
      <c r="D544" s="47">
        <v>44.59</v>
      </c>
    </row>
    <row r="545" spans="1:4" ht="15">
      <c r="A545" s="35">
        <v>23</v>
      </c>
      <c r="B545" s="38" t="s">
        <v>7</v>
      </c>
      <c r="C545" s="35" t="s">
        <v>557</v>
      </c>
      <c r="D545" s="47">
        <v>42.026</v>
      </c>
    </row>
    <row r="546" spans="1:4" ht="15">
      <c r="A546" s="35">
        <v>39</v>
      </c>
      <c r="B546" s="38" t="s">
        <v>111</v>
      </c>
      <c r="D546" s="35"/>
    </row>
    <row r="549" spans="1:4" ht="15.75">
      <c r="A549" s="35"/>
      <c r="B549" s="34" t="s">
        <v>558</v>
      </c>
      <c r="C549" s="34"/>
      <c r="D549" s="34" t="s">
        <v>105</v>
      </c>
    </row>
    <row r="550" spans="1:4" ht="15.75">
      <c r="A550" s="35"/>
      <c r="B550" s="34"/>
      <c r="C550" s="34"/>
      <c r="D550" s="34"/>
    </row>
    <row r="551" spans="1:4" ht="15">
      <c r="A551" s="35">
        <v>1</v>
      </c>
      <c r="B551" s="55" t="s">
        <v>559</v>
      </c>
      <c r="C551" s="35" t="s">
        <v>560</v>
      </c>
      <c r="D551" s="35"/>
    </row>
    <row r="552" spans="1:4" ht="15">
      <c r="A552" s="35">
        <v>5</v>
      </c>
      <c r="B552" s="38" t="s">
        <v>41</v>
      </c>
      <c r="C552" s="35" t="s">
        <v>561</v>
      </c>
      <c r="D552" s="47">
        <v>93.308</v>
      </c>
    </row>
    <row r="553" spans="1:4" ht="15">
      <c r="A553" s="35">
        <v>11</v>
      </c>
      <c r="B553" s="38" t="s">
        <v>15</v>
      </c>
      <c r="C553" s="35" t="s">
        <v>562</v>
      </c>
      <c r="D553" s="47">
        <v>84.07</v>
      </c>
    </row>
    <row r="554" spans="1:4" ht="15">
      <c r="A554" s="35">
        <v>13</v>
      </c>
      <c r="B554" s="38" t="s">
        <v>20</v>
      </c>
      <c r="C554" s="35" t="s">
        <v>563</v>
      </c>
      <c r="D554" s="47">
        <v>81</v>
      </c>
    </row>
    <row r="555" spans="1:4" ht="15">
      <c r="A555" s="35">
        <v>14</v>
      </c>
      <c r="B555" s="38" t="s">
        <v>29</v>
      </c>
      <c r="C555" s="35" t="s">
        <v>564</v>
      </c>
      <c r="D555" s="47">
        <v>79.462</v>
      </c>
    </row>
    <row r="556" spans="1:4" ht="15">
      <c r="A556" s="35">
        <v>15</v>
      </c>
      <c r="B556" s="38" t="s">
        <v>9</v>
      </c>
      <c r="C556" s="35" t="s">
        <v>565</v>
      </c>
      <c r="D556" s="47">
        <v>77.923</v>
      </c>
    </row>
    <row r="557" spans="1:4" ht="15">
      <c r="A557" s="35">
        <v>16</v>
      </c>
      <c r="B557" s="38" t="s">
        <v>36</v>
      </c>
      <c r="C557" s="35" t="s">
        <v>566</v>
      </c>
      <c r="D557" s="47">
        <v>76.385</v>
      </c>
    </row>
    <row r="558" spans="1:4" ht="15">
      <c r="A558" s="35">
        <v>17</v>
      </c>
      <c r="B558" s="38" t="s">
        <v>19</v>
      </c>
      <c r="C558" s="35" t="s">
        <v>567</v>
      </c>
      <c r="D558" s="47">
        <v>74.846</v>
      </c>
    </row>
    <row r="559" spans="1:4" ht="15">
      <c r="A559" s="35">
        <v>19</v>
      </c>
      <c r="B559" s="38" t="s">
        <v>30</v>
      </c>
      <c r="C559" s="35" t="s">
        <v>568</v>
      </c>
      <c r="D559" s="47">
        <v>71.769</v>
      </c>
    </row>
    <row r="560" spans="1:4" ht="15">
      <c r="A560" s="35">
        <v>21</v>
      </c>
      <c r="B560" s="38" t="s">
        <v>5</v>
      </c>
      <c r="C560" s="35" t="s">
        <v>569</v>
      </c>
      <c r="D560" s="47">
        <v>68.692</v>
      </c>
    </row>
    <row r="561" spans="1:4" ht="15">
      <c r="A561" s="35">
        <v>33</v>
      </c>
      <c r="B561" s="38" t="s">
        <v>60</v>
      </c>
      <c r="C561" s="35" t="s">
        <v>570</v>
      </c>
      <c r="D561" s="47">
        <v>50.231</v>
      </c>
    </row>
    <row r="562" spans="1:4" ht="15">
      <c r="A562" s="35">
        <v>40</v>
      </c>
      <c r="B562" s="38" t="s">
        <v>16</v>
      </c>
      <c r="C562" s="35" t="s">
        <v>571</v>
      </c>
      <c r="D562" s="47">
        <v>39.462</v>
      </c>
    </row>
    <row r="563" spans="1:4" ht="15">
      <c r="A563" s="35">
        <v>42</v>
      </c>
      <c r="B563" s="44" t="s">
        <v>61</v>
      </c>
      <c r="C563" s="35" t="s">
        <v>572</v>
      </c>
      <c r="D563" s="47">
        <v>36.385</v>
      </c>
    </row>
    <row r="564" spans="1:4" ht="15">
      <c r="A564" s="35">
        <v>43</v>
      </c>
      <c r="B564" s="38" t="s">
        <v>62</v>
      </c>
      <c r="C564" s="35" t="s">
        <v>573</v>
      </c>
      <c r="D564" s="47">
        <v>34.846</v>
      </c>
    </row>
    <row r="565" spans="1:4" ht="15">
      <c r="A565" s="35">
        <v>50</v>
      </c>
      <c r="B565" s="44" t="s">
        <v>18</v>
      </c>
      <c r="C565" s="35" t="s">
        <v>121</v>
      </c>
      <c r="D565" s="47">
        <v>24.077</v>
      </c>
    </row>
    <row r="566" spans="1:4" ht="15">
      <c r="A566" s="35">
        <v>51</v>
      </c>
      <c r="B566" s="44" t="s">
        <v>32</v>
      </c>
      <c r="C566" s="35" t="s">
        <v>574</v>
      </c>
      <c r="D566" s="47">
        <v>22.538</v>
      </c>
    </row>
    <row r="567" spans="1:4" ht="15">
      <c r="A567" s="35">
        <v>65</v>
      </c>
      <c r="B567" s="38" t="s">
        <v>111</v>
      </c>
      <c r="D567" s="35"/>
    </row>
    <row r="569" spans="1:4" ht="15.75">
      <c r="A569" s="35"/>
      <c r="B569" s="34" t="s">
        <v>575</v>
      </c>
      <c r="C569" s="34"/>
      <c r="D569" s="34" t="s">
        <v>105</v>
      </c>
    </row>
    <row r="570" spans="1:4" ht="15.75">
      <c r="A570" s="35"/>
      <c r="B570" s="34"/>
      <c r="C570" s="34"/>
      <c r="D570" s="34"/>
    </row>
    <row r="571" spans="1:4" ht="15">
      <c r="A571" s="35">
        <v>1</v>
      </c>
      <c r="B571" s="55" t="s">
        <v>576</v>
      </c>
      <c r="C571" s="35" t="s">
        <v>577</v>
      </c>
      <c r="D571" s="35"/>
    </row>
    <row r="572" spans="1:4" ht="15">
      <c r="A572" s="35">
        <v>19</v>
      </c>
      <c r="B572" s="38" t="s">
        <v>14</v>
      </c>
      <c r="C572" s="35" t="s">
        <v>578</v>
      </c>
      <c r="D572" s="47">
        <v>86.496</v>
      </c>
    </row>
    <row r="573" spans="1:4" ht="15">
      <c r="A573" s="35">
        <v>20</v>
      </c>
      <c r="B573" s="38" t="s">
        <v>13</v>
      </c>
      <c r="C573" s="35" t="s">
        <v>579</v>
      </c>
      <c r="D573" s="47">
        <v>85.733</v>
      </c>
    </row>
    <row r="574" spans="1:4" ht="15">
      <c r="A574" s="35">
        <v>22</v>
      </c>
      <c r="B574" s="38" t="s">
        <v>41</v>
      </c>
      <c r="C574" s="35" t="s">
        <v>580</v>
      </c>
      <c r="D574" s="47">
        <v>84.206</v>
      </c>
    </row>
    <row r="575" spans="1:4" ht="15">
      <c r="A575" s="35">
        <v>26</v>
      </c>
      <c r="B575" s="38" t="s">
        <v>33</v>
      </c>
      <c r="C575" s="35" t="s">
        <v>581</v>
      </c>
      <c r="D575" s="47">
        <v>81.153</v>
      </c>
    </row>
    <row r="576" spans="1:4" ht="15">
      <c r="A576" s="35">
        <v>39</v>
      </c>
      <c r="B576" s="38" t="s">
        <v>29</v>
      </c>
      <c r="C576" s="35" t="s">
        <v>582</v>
      </c>
      <c r="D576" s="47">
        <v>71.229</v>
      </c>
    </row>
    <row r="577" spans="1:4" ht="15">
      <c r="A577" s="35">
        <v>55</v>
      </c>
      <c r="B577" s="38" t="s">
        <v>5</v>
      </c>
      <c r="C577" s="35" t="s">
        <v>370</v>
      </c>
      <c r="D577" s="47">
        <v>59.779</v>
      </c>
    </row>
    <row r="578" spans="1:4" ht="15">
      <c r="A578" s="35">
        <v>58</v>
      </c>
      <c r="B578" s="38" t="s">
        <v>7</v>
      </c>
      <c r="C578" s="35" t="s">
        <v>583</v>
      </c>
      <c r="D578" s="47">
        <v>56.725</v>
      </c>
    </row>
    <row r="579" spans="1:4" ht="15">
      <c r="A579" s="35">
        <v>82</v>
      </c>
      <c r="B579" s="38" t="s">
        <v>16</v>
      </c>
      <c r="C579" s="35" t="s">
        <v>584</v>
      </c>
      <c r="D579" s="47">
        <v>38.405</v>
      </c>
    </row>
    <row r="580" spans="1:4" ht="15">
      <c r="A580" s="35">
        <v>85</v>
      </c>
      <c r="B580" s="44" t="s">
        <v>18</v>
      </c>
      <c r="C580" s="35" t="s">
        <v>585</v>
      </c>
      <c r="D580" s="47">
        <v>36.115</v>
      </c>
    </row>
    <row r="581" spans="1:4" ht="15">
      <c r="A581" s="35">
        <v>131</v>
      </c>
      <c r="B581" s="38" t="s">
        <v>111</v>
      </c>
      <c r="D581" s="35"/>
    </row>
    <row r="583" spans="1:4" ht="15.75">
      <c r="A583" s="35"/>
      <c r="B583" s="34" t="s">
        <v>586</v>
      </c>
      <c r="C583" s="34"/>
      <c r="D583" s="34" t="s">
        <v>105</v>
      </c>
    </row>
    <row r="584" spans="1:4" ht="15.75">
      <c r="A584" s="35"/>
      <c r="B584" s="34"/>
      <c r="C584" s="34"/>
      <c r="D584" s="34"/>
    </row>
    <row r="585" spans="1:4" ht="15">
      <c r="A585" s="35">
        <v>55</v>
      </c>
      <c r="B585" s="38" t="s">
        <v>13</v>
      </c>
      <c r="C585" s="35" t="s">
        <v>587</v>
      </c>
      <c r="D585" s="47">
        <v>84.92</v>
      </c>
    </row>
    <row r="586" spans="1:4" ht="15">
      <c r="A586" s="35">
        <v>135</v>
      </c>
      <c r="B586" s="38" t="s">
        <v>14</v>
      </c>
      <c r="C586" s="35" t="s">
        <v>588</v>
      </c>
      <c r="D586" s="47">
        <v>61.53</v>
      </c>
    </row>
    <row r="587" spans="1:4" ht="15">
      <c r="A587" s="35">
        <v>258</v>
      </c>
      <c r="B587" s="38" t="s">
        <v>19</v>
      </c>
      <c r="C587" s="35" t="s">
        <v>589</v>
      </c>
      <c r="D587" s="47">
        <v>25.56</v>
      </c>
    </row>
    <row r="588" spans="1:4" ht="15">
      <c r="A588" s="35">
        <v>301</v>
      </c>
      <c r="B588" s="38" t="s">
        <v>29</v>
      </c>
      <c r="C588" s="35" t="s">
        <v>590</v>
      </c>
      <c r="D588" s="47">
        <v>12.99</v>
      </c>
    </row>
    <row r="589" spans="1:4" ht="15">
      <c r="A589" s="35">
        <v>342</v>
      </c>
      <c r="B589" s="38" t="s">
        <v>111</v>
      </c>
      <c r="D589" s="35"/>
    </row>
    <row r="591" spans="1:4" ht="15.75">
      <c r="A591" s="35"/>
      <c r="B591" s="34" t="s">
        <v>591</v>
      </c>
      <c r="C591" s="34"/>
      <c r="D591" s="34" t="s">
        <v>105</v>
      </c>
    </row>
    <row r="592" spans="1:4" ht="15.75">
      <c r="A592" s="35"/>
      <c r="B592" s="34"/>
      <c r="C592" s="34"/>
      <c r="D592" s="34"/>
    </row>
    <row r="593" spans="1:4" ht="15">
      <c r="A593" s="35">
        <v>18</v>
      </c>
      <c r="B593" s="38" t="s">
        <v>263</v>
      </c>
      <c r="C593" s="35" t="s">
        <v>592</v>
      </c>
      <c r="D593" s="47">
        <v>50.8</v>
      </c>
    </row>
    <row r="594" spans="1:4" ht="15">
      <c r="A594" s="35">
        <v>58</v>
      </c>
      <c r="B594" s="38" t="s">
        <v>7</v>
      </c>
      <c r="C594" s="35" t="s">
        <v>593</v>
      </c>
      <c r="D594" s="47">
        <v>48.15</v>
      </c>
    </row>
    <row r="595" spans="1:4" ht="15">
      <c r="A595" s="35">
        <v>82</v>
      </c>
      <c r="B595" s="38" t="s">
        <v>31</v>
      </c>
      <c r="C595" s="35" t="s">
        <v>594</v>
      </c>
      <c r="D595" s="47">
        <v>32.56</v>
      </c>
    </row>
    <row r="596" spans="1:4" ht="15">
      <c r="A596" s="35">
        <v>263</v>
      </c>
      <c r="B596" s="38" t="s">
        <v>111</v>
      </c>
      <c r="D596" s="35"/>
    </row>
    <row r="598" spans="1:4" ht="15.75">
      <c r="A598" s="35"/>
      <c r="B598" s="34" t="s">
        <v>601</v>
      </c>
      <c r="C598" s="34"/>
      <c r="D598" s="34" t="s">
        <v>105</v>
      </c>
    </row>
    <row r="599" spans="1:4" ht="15.75">
      <c r="A599" s="35"/>
      <c r="B599" s="34"/>
      <c r="C599" s="34"/>
      <c r="D599" s="34"/>
    </row>
    <row r="600" spans="1:4" ht="15">
      <c r="A600" s="35">
        <v>1</v>
      </c>
      <c r="B600" s="55" t="s">
        <v>400</v>
      </c>
      <c r="C600" s="35" t="s">
        <v>602</v>
      </c>
      <c r="D600" s="35"/>
    </row>
    <row r="601" spans="1:4" ht="15">
      <c r="A601" s="35">
        <v>105</v>
      </c>
      <c r="B601" s="38" t="s">
        <v>13</v>
      </c>
      <c r="C601" s="35" t="s">
        <v>603</v>
      </c>
      <c r="D601" s="47">
        <v>73.8</v>
      </c>
    </row>
    <row r="602" spans="1:4" ht="15">
      <c r="A602" s="35">
        <v>155</v>
      </c>
      <c r="B602" s="38" t="s">
        <v>33</v>
      </c>
      <c r="C602" s="35" t="s">
        <v>604</v>
      </c>
      <c r="D602" s="47">
        <v>60.84</v>
      </c>
    </row>
    <row r="603" spans="1:4" ht="15">
      <c r="A603" s="35">
        <v>178</v>
      </c>
      <c r="B603" s="38" t="s">
        <v>14</v>
      </c>
      <c r="C603" s="35" t="s">
        <v>605</v>
      </c>
      <c r="D603" s="47">
        <v>54.87</v>
      </c>
    </row>
    <row r="604" spans="1:4" ht="15">
      <c r="A604" s="35">
        <v>223</v>
      </c>
      <c r="B604" s="38" t="s">
        <v>19</v>
      </c>
      <c r="C604" s="35" t="s">
        <v>606</v>
      </c>
      <c r="D604" s="47">
        <v>43.228</v>
      </c>
    </row>
    <row r="605" spans="1:4" ht="15">
      <c r="A605" s="35">
        <v>226</v>
      </c>
      <c r="B605" s="38" t="s">
        <v>22</v>
      </c>
      <c r="C605" s="35" t="s">
        <v>607</v>
      </c>
      <c r="D605" s="47">
        <v>60.84</v>
      </c>
    </row>
    <row r="606" spans="1:4" ht="15">
      <c r="A606" s="35">
        <v>233</v>
      </c>
      <c r="B606" s="38" t="s">
        <v>30</v>
      </c>
      <c r="C606" s="35" t="s">
        <v>608</v>
      </c>
      <c r="D606" s="47">
        <v>40.64</v>
      </c>
    </row>
    <row r="607" spans="1:4" ht="15">
      <c r="A607" s="35">
        <v>249</v>
      </c>
      <c r="B607" s="38" t="s">
        <v>7</v>
      </c>
      <c r="C607" s="35" t="s">
        <v>609</v>
      </c>
      <c r="D607" s="47">
        <v>36.49</v>
      </c>
    </row>
    <row r="608" spans="1:4" ht="15">
      <c r="A608" s="35">
        <v>267</v>
      </c>
      <c r="B608" s="38" t="s">
        <v>41</v>
      </c>
      <c r="C608" s="35" t="s">
        <v>610</v>
      </c>
      <c r="D608" s="47">
        <v>31.83</v>
      </c>
    </row>
    <row r="609" spans="1:4" ht="15">
      <c r="A609" s="35">
        <v>386</v>
      </c>
      <c r="B609" s="38" t="s">
        <v>111</v>
      </c>
      <c r="D609" s="35"/>
    </row>
    <row r="611" spans="1:4" ht="15.75">
      <c r="A611" s="35"/>
      <c r="B611" s="34" t="s">
        <v>617</v>
      </c>
      <c r="C611" s="34" t="s">
        <v>612</v>
      </c>
      <c r="D611" s="34" t="s">
        <v>105</v>
      </c>
    </row>
    <row r="612" spans="1:4" ht="15.75">
      <c r="A612" s="35"/>
      <c r="B612" s="34"/>
      <c r="C612" s="34"/>
      <c r="D612" s="34"/>
    </row>
    <row r="613" spans="1:4" ht="15">
      <c r="A613" s="35">
        <v>1</v>
      </c>
      <c r="B613" s="55" t="s">
        <v>611</v>
      </c>
      <c r="C613" s="77">
        <v>15671</v>
      </c>
      <c r="D613" s="35"/>
    </row>
    <row r="614" spans="1:4" ht="15">
      <c r="A614" s="35">
        <v>3</v>
      </c>
      <c r="B614" s="38" t="s">
        <v>13</v>
      </c>
      <c r="C614" s="77">
        <v>14814</v>
      </c>
      <c r="D614" s="47">
        <v>86.714</v>
      </c>
    </row>
    <row r="615" spans="1:4" ht="15">
      <c r="A615" s="35">
        <v>9</v>
      </c>
      <c r="B615" s="38" t="s">
        <v>14</v>
      </c>
      <c r="C615" s="77">
        <v>13218</v>
      </c>
      <c r="D615" s="47">
        <v>58.143</v>
      </c>
    </row>
    <row r="616" spans="1:4" ht="15">
      <c r="A616" s="35">
        <v>13</v>
      </c>
      <c r="B616" s="38" t="s">
        <v>2</v>
      </c>
      <c r="C616" s="77">
        <v>12209</v>
      </c>
      <c r="D616" s="47">
        <v>39.095</v>
      </c>
    </row>
    <row r="617" spans="1:4" ht="15">
      <c r="A617" s="35">
        <v>14</v>
      </c>
      <c r="B617" s="38" t="s">
        <v>15</v>
      </c>
      <c r="C617" s="77">
        <v>12007</v>
      </c>
      <c r="D617" s="47">
        <v>34.33</v>
      </c>
    </row>
    <row r="618" spans="1:4" ht="15">
      <c r="A618" s="35">
        <v>15</v>
      </c>
      <c r="B618" s="38" t="s">
        <v>7</v>
      </c>
      <c r="C618" s="77">
        <v>11809</v>
      </c>
      <c r="D618" s="47">
        <v>29.57</v>
      </c>
    </row>
    <row r="619" spans="1:4" ht="15">
      <c r="A619" s="35">
        <v>16</v>
      </c>
      <c r="B619" s="38" t="s">
        <v>36</v>
      </c>
      <c r="C619" s="77">
        <v>11499</v>
      </c>
      <c r="D619" s="47">
        <v>24.809</v>
      </c>
    </row>
    <row r="620" spans="1:4" ht="15">
      <c r="A620" s="35">
        <v>18</v>
      </c>
      <c r="B620" s="44" t="s">
        <v>25</v>
      </c>
      <c r="C620" s="77">
        <v>10848</v>
      </c>
      <c r="D620" s="47">
        <v>15.29</v>
      </c>
    </row>
    <row r="621" spans="1:4" ht="15">
      <c r="A621" s="35">
        <v>21</v>
      </c>
      <c r="B621" s="38" t="s">
        <v>111</v>
      </c>
      <c r="C621" s="78"/>
      <c r="D621" s="35"/>
    </row>
    <row r="623" spans="1:4" ht="15.75">
      <c r="A623" s="35"/>
      <c r="B623" s="34" t="s">
        <v>622</v>
      </c>
      <c r="C623" s="34"/>
      <c r="D623" s="34" t="s">
        <v>105</v>
      </c>
    </row>
    <row r="624" spans="1:4" ht="15.75">
      <c r="A624" s="35"/>
      <c r="B624" s="34"/>
      <c r="C624" s="34"/>
      <c r="D624" s="34"/>
    </row>
    <row r="625" spans="1:4" ht="15">
      <c r="A625" s="35">
        <v>1</v>
      </c>
      <c r="B625" s="55" t="s">
        <v>623</v>
      </c>
      <c r="C625" s="35" t="s">
        <v>624</v>
      </c>
      <c r="D625" s="35"/>
    </row>
    <row r="626" spans="1:4" ht="15">
      <c r="A626" s="35">
        <v>71</v>
      </c>
      <c r="B626" s="38" t="s">
        <v>13</v>
      </c>
      <c r="C626" s="35" t="s">
        <v>625</v>
      </c>
      <c r="D626" s="47">
        <v>92.299</v>
      </c>
    </row>
    <row r="627" spans="1:4" ht="15">
      <c r="A627" s="35">
        <v>189</v>
      </c>
      <c r="B627" s="38" t="s">
        <v>22</v>
      </c>
      <c r="C627" s="35" t="s">
        <v>626</v>
      </c>
      <c r="D627" s="47">
        <v>77.838</v>
      </c>
    </row>
    <row r="628" spans="1:4" ht="15">
      <c r="A628" s="35">
        <v>214</v>
      </c>
      <c r="B628" s="38" t="s">
        <v>14</v>
      </c>
      <c r="C628" s="35" t="s">
        <v>627</v>
      </c>
      <c r="D628" s="47">
        <v>74.775</v>
      </c>
    </row>
    <row r="629" spans="1:4" ht="15">
      <c r="A629" s="35">
        <v>300</v>
      </c>
      <c r="B629" s="38" t="s">
        <v>36</v>
      </c>
      <c r="C629" s="35" t="s">
        <v>628</v>
      </c>
      <c r="D629" s="47">
        <v>64.235</v>
      </c>
    </row>
    <row r="630" spans="1:4" ht="15">
      <c r="A630" s="35">
        <v>318</v>
      </c>
      <c r="B630" s="38" t="s">
        <v>19</v>
      </c>
      <c r="C630" s="35" t="s">
        <v>629</v>
      </c>
      <c r="D630" s="47">
        <v>62.029</v>
      </c>
    </row>
    <row r="631" spans="1:4" ht="15">
      <c r="A631" s="35">
        <v>323</v>
      </c>
      <c r="B631" s="38" t="s">
        <v>9</v>
      </c>
      <c r="C631" s="35" t="s">
        <v>352</v>
      </c>
      <c r="D631" s="47">
        <v>61.417</v>
      </c>
    </row>
    <row r="632" spans="1:4" ht="15">
      <c r="A632" s="35">
        <v>332</v>
      </c>
      <c r="B632" s="38" t="s">
        <v>12</v>
      </c>
      <c r="C632" s="35" t="s">
        <v>630</v>
      </c>
      <c r="D632" s="47">
        <v>60.317</v>
      </c>
    </row>
    <row r="633" spans="1:4" ht="15">
      <c r="A633" s="35">
        <v>348</v>
      </c>
      <c r="B633" s="38" t="s">
        <v>631</v>
      </c>
      <c r="C633" s="35" t="s">
        <v>632</v>
      </c>
      <c r="D633" s="47">
        <v>58.353</v>
      </c>
    </row>
    <row r="634" spans="1:4" ht="15">
      <c r="A634" s="35">
        <v>370</v>
      </c>
      <c r="B634" s="38" t="s">
        <v>15</v>
      </c>
      <c r="C634" s="35" t="s">
        <v>633</v>
      </c>
      <c r="D634" s="47">
        <v>55.657</v>
      </c>
    </row>
    <row r="635" spans="1:4" ht="15">
      <c r="A635" s="35">
        <v>397</v>
      </c>
      <c r="B635" s="38" t="s">
        <v>30</v>
      </c>
      <c r="C635" s="35" t="s">
        <v>108</v>
      </c>
      <c r="D635" s="47">
        <v>52.348</v>
      </c>
    </row>
    <row r="636" spans="1:4" ht="15">
      <c r="A636" s="35">
        <v>402</v>
      </c>
      <c r="B636" s="38" t="s">
        <v>7</v>
      </c>
      <c r="C636" s="35" t="s">
        <v>539</v>
      </c>
      <c r="D636" s="47">
        <v>51.735</v>
      </c>
    </row>
    <row r="637" spans="1:4" ht="15">
      <c r="A637" s="35">
        <v>477</v>
      </c>
      <c r="B637" s="38" t="s">
        <v>27</v>
      </c>
      <c r="C637" s="35" t="s">
        <v>441</v>
      </c>
      <c r="D637" s="47">
        <v>42.544</v>
      </c>
    </row>
    <row r="638" spans="1:4" ht="15">
      <c r="A638" s="35">
        <v>643</v>
      </c>
      <c r="B638" s="38" t="s">
        <v>276</v>
      </c>
      <c r="C638" s="35" t="s">
        <v>634</v>
      </c>
      <c r="D638" s="47">
        <v>22.201</v>
      </c>
    </row>
    <row r="639" spans="1:4" ht="15">
      <c r="A639" s="35">
        <v>679</v>
      </c>
      <c r="B639" s="44" t="s">
        <v>56</v>
      </c>
      <c r="C639" s="35" t="s">
        <v>635</v>
      </c>
      <c r="D639" s="47">
        <v>17.789</v>
      </c>
    </row>
    <row r="640" spans="1:4" ht="15">
      <c r="A640" s="35">
        <v>680</v>
      </c>
      <c r="B640" s="44" t="s">
        <v>25</v>
      </c>
      <c r="C640" s="35" t="s">
        <v>636</v>
      </c>
      <c r="D640" s="47">
        <v>17.667</v>
      </c>
    </row>
    <row r="641" spans="1:4" ht="15">
      <c r="A641" s="35">
        <v>732</v>
      </c>
      <c r="B641" s="38" t="s">
        <v>26</v>
      </c>
      <c r="C641" s="35" t="s">
        <v>637</v>
      </c>
      <c r="D641" s="47">
        <v>11.294</v>
      </c>
    </row>
    <row r="642" spans="1:4" ht="15">
      <c r="A642" s="35">
        <v>811</v>
      </c>
      <c r="B642" s="38" t="s">
        <v>29</v>
      </c>
      <c r="C642" s="35">
        <v>0</v>
      </c>
      <c r="D642" s="47">
        <v>1</v>
      </c>
    </row>
    <row r="643" spans="1:4" ht="15">
      <c r="A643" s="35">
        <v>816</v>
      </c>
      <c r="B643" s="38" t="s">
        <v>111</v>
      </c>
      <c r="D643" s="35"/>
    </row>
    <row r="645" spans="1:4" ht="15.75">
      <c r="A645" s="35"/>
      <c r="B645" s="34" t="s">
        <v>639</v>
      </c>
      <c r="C645" s="34"/>
      <c r="D645" s="34" t="s">
        <v>105</v>
      </c>
    </row>
    <row r="646" spans="1:4" ht="15.75">
      <c r="A646" s="35"/>
      <c r="B646" s="34"/>
      <c r="C646" s="34"/>
      <c r="D646" s="34"/>
    </row>
    <row r="647" spans="1:4" ht="15">
      <c r="A647" s="35">
        <v>1</v>
      </c>
      <c r="B647" s="55" t="s">
        <v>640</v>
      </c>
      <c r="C647" s="35" t="s">
        <v>641</v>
      </c>
      <c r="D647" s="35"/>
    </row>
    <row r="648" spans="1:4" ht="15">
      <c r="A648" s="35">
        <v>164</v>
      </c>
      <c r="B648" s="38" t="s">
        <v>22</v>
      </c>
      <c r="C648" s="35" t="s">
        <v>642</v>
      </c>
      <c r="D648" s="47">
        <v>76.412</v>
      </c>
    </row>
    <row r="649" spans="1:4" ht="15">
      <c r="A649" s="35">
        <v>261</v>
      </c>
      <c r="B649" s="38" t="s">
        <v>9</v>
      </c>
      <c r="C649" s="35" t="s">
        <v>643</v>
      </c>
      <c r="D649" s="47">
        <v>61.869</v>
      </c>
    </row>
    <row r="650" spans="1:4" ht="15">
      <c r="A650" s="35">
        <v>262</v>
      </c>
      <c r="B650" s="38" t="s">
        <v>36</v>
      </c>
      <c r="C650" s="35" t="s">
        <v>644</v>
      </c>
      <c r="D650" s="47">
        <v>61.72</v>
      </c>
    </row>
    <row r="651" spans="1:4" ht="15">
      <c r="A651" s="35">
        <v>277</v>
      </c>
      <c r="B651" s="38" t="s">
        <v>631</v>
      </c>
      <c r="C651" s="35" t="s">
        <v>645</v>
      </c>
      <c r="D651" s="47">
        <v>59.471</v>
      </c>
    </row>
    <row r="652" spans="1:4" ht="15">
      <c r="A652" s="35">
        <v>347</v>
      </c>
      <c r="B652" s="38" t="s">
        <v>7</v>
      </c>
      <c r="C652" s="35" t="s">
        <v>646</v>
      </c>
      <c r="D652" s="47">
        <v>48.976</v>
      </c>
    </row>
    <row r="653" spans="1:4" ht="15">
      <c r="A653" s="35">
        <v>421</v>
      </c>
      <c r="B653" s="38" t="s">
        <v>27</v>
      </c>
      <c r="C653" s="35" t="s">
        <v>647</v>
      </c>
      <c r="D653" s="47">
        <v>37.882</v>
      </c>
    </row>
    <row r="654" spans="1:4" ht="15">
      <c r="A654" s="35">
        <v>444</v>
      </c>
      <c r="B654" s="38" t="s">
        <v>648</v>
      </c>
      <c r="C654" s="35" t="s">
        <v>649</v>
      </c>
      <c r="D654" s="47">
        <v>34.433</v>
      </c>
    </row>
    <row r="655" spans="1:4" ht="15">
      <c r="A655" s="35">
        <v>465</v>
      </c>
      <c r="B655" s="38" t="s">
        <v>263</v>
      </c>
      <c r="C655" s="35" t="s">
        <v>650</v>
      </c>
      <c r="D655" s="47">
        <v>31.285</v>
      </c>
    </row>
    <row r="656" spans="1:4" ht="15">
      <c r="A656" s="35">
        <v>496</v>
      </c>
      <c r="B656" s="38" t="s">
        <v>26</v>
      </c>
      <c r="C656" s="35" t="s">
        <v>651</v>
      </c>
      <c r="D656" s="47">
        <v>26.637</v>
      </c>
    </row>
    <row r="657" spans="1:4" ht="15">
      <c r="A657" s="35">
        <v>572</v>
      </c>
      <c r="B657" s="44" t="s">
        <v>56</v>
      </c>
      <c r="C657" s="35" t="s">
        <v>652</v>
      </c>
      <c r="D657" s="47">
        <v>15.243</v>
      </c>
    </row>
    <row r="658" spans="1:4" ht="15">
      <c r="A658" s="35">
        <v>582</v>
      </c>
      <c r="B658" s="38" t="s">
        <v>276</v>
      </c>
      <c r="C658" s="35" t="s">
        <v>556</v>
      </c>
      <c r="D658" s="47">
        <v>13.744</v>
      </c>
    </row>
    <row r="659" spans="1:4" ht="15">
      <c r="A659" s="35">
        <v>584</v>
      </c>
      <c r="B659" s="44" t="s">
        <v>25</v>
      </c>
      <c r="C659" s="35" t="s">
        <v>653</v>
      </c>
      <c r="D659" s="47">
        <v>13.444</v>
      </c>
    </row>
    <row r="660" spans="1:4" ht="15">
      <c r="A660" s="35">
        <v>649</v>
      </c>
      <c r="B660" s="44" t="s">
        <v>32</v>
      </c>
      <c r="C660" s="35" t="s">
        <v>655</v>
      </c>
      <c r="D660" s="47">
        <v>3.699</v>
      </c>
    </row>
    <row r="661" spans="1:4" ht="15">
      <c r="A661" s="35">
        <v>650</v>
      </c>
      <c r="B661" s="38" t="s">
        <v>41</v>
      </c>
      <c r="C661" s="35" t="s">
        <v>654</v>
      </c>
      <c r="D661" s="47">
        <v>3.549</v>
      </c>
    </row>
    <row r="662" spans="1:4" ht="15">
      <c r="A662" s="35">
        <v>664</v>
      </c>
      <c r="B662" s="38" t="s">
        <v>29</v>
      </c>
      <c r="C662" s="35">
        <v>0</v>
      </c>
      <c r="D662" s="47">
        <v>1</v>
      </c>
    </row>
    <row r="663" spans="1:4" ht="15">
      <c r="A663" s="35">
        <v>667</v>
      </c>
      <c r="B663" s="38" t="s">
        <v>111</v>
      </c>
      <c r="D663" s="35"/>
    </row>
    <row r="666" spans="1:4" ht="15.75">
      <c r="A666" s="35"/>
      <c r="B666" s="34" t="s">
        <v>664</v>
      </c>
      <c r="C666" s="34"/>
      <c r="D666" s="34" t="s">
        <v>105</v>
      </c>
    </row>
    <row r="667" spans="1:4" ht="15.75">
      <c r="A667" s="35"/>
      <c r="B667" s="34"/>
      <c r="C667" s="34"/>
      <c r="D667" s="34"/>
    </row>
    <row r="668" spans="1:4" ht="15">
      <c r="A668" s="35">
        <v>1</v>
      </c>
      <c r="B668" s="55" t="s">
        <v>656</v>
      </c>
      <c r="C668" s="35" t="s">
        <v>657</v>
      </c>
      <c r="D668" s="35"/>
    </row>
    <row r="669" spans="1:4" ht="15">
      <c r="A669" s="35">
        <v>79</v>
      </c>
      <c r="B669" s="38" t="s">
        <v>13</v>
      </c>
      <c r="C669" s="35" t="s">
        <v>658</v>
      </c>
      <c r="D669" s="47">
        <v>88.539</v>
      </c>
    </row>
    <row r="670" spans="1:4" ht="15">
      <c r="A670" s="35">
        <v>195</v>
      </c>
      <c r="B670" s="38" t="s">
        <v>22</v>
      </c>
      <c r="C670" s="35" t="s">
        <v>659</v>
      </c>
      <c r="D670" s="47">
        <v>70.243</v>
      </c>
    </row>
    <row r="671" spans="1:4" ht="15">
      <c r="A671" s="35">
        <v>222</v>
      </c>
      <c r="B671" s="38" t="s">
        <v>14</v>
      </c>
      <c r="C671" s="35" t="s">
        <v>660</v>
      </c>
      <c r="D671" s="47">
        <v>65.984</v>
      </c>
    </row>
    <row r="672" spans="1:4" ht="15">
      <c r="A672" s="35">
        <v>241</v>
      </c>
      <c r="B672" s="38" t="s">
        <v>19</v>
      </c>
      <c r="C672" s="35" t="s">
        <v>661</v>
      </c>
      <c r="D672" s="47">
        <v>62.987</v>
      </c>
    </row>
    <row r="673" spans="1:4" ht="15">
      <c r="A673" s="35">
        <v>335</v>
      </c>
      <c r="B673" s="38" t="s">
        <v>12</v>
      </c>
      <c r="C673" s="35" t="s">
        <v>322</v>
      </c>
      <c r="D673" s="47">
        <v>48.161</v>
      </c>
    </row>
    <row r="674" spans="1:4" ht="15">
      <c r="A674" s="35">
        <v>372</v>
      </c>
      <c r="B674" s="38" t="s">
        <v>7</v>
      </c>
      <c r="C674" s="35" t="s">
        <v>662</v>
      </c>
      <c r="D674" s="47">
        <v>42.325</v>
      </c>
    </row>
    <row r="675" spans="1:4" ht="15">
      <c r="A675" s="35">
        <v>468</v>
      </c>
      <c r="B675" s="38" t="s">
        <v>263</v>
      </c>
      <c r="C675" s="35" t="s">
        <v>663</v>
      </c>
      <c r="D675" s="47">
        <v>27.183</v>
      </c>
    </row>
    <row r="676" spans="1:4" ht="15">
      <c r="A676" s="35">
        <v>634</v>
      </c>
      <c r="B676" s="38" t="s">
        <v>111</v>
      </c>
      <c r="D676" s="35"/>
    </row>
    <row r="678" spans="1:4" ht="15.75">
      <c r="A678" s="35"/>
      <c r="B678" s="34" t="s">
        <v>668</v>
      </c>
      <c r="C678" s="34"/>
      <c r="D678" s="34" t="s">
        <v>105</v>
      </c>
    </row>
    <row r="679" spans="1:4" ht="15.75">
      <c r="A679" s="35"/>
      <c r="B679" s="34"/>
      <c r="C679" s="34"/>
      <c r="D679" s="34"/>
    </row>
    <row r="680" spans="1:4" ht="15">
      <c r="A680" s="35">
        <v>1</v>
      </c>
      <c r="B680" s="55" t="s">
        <v>640</v>
      </c>
      <c r="C680" s="35" t="s">
        <v>669</v>
      </c>
      <c r="D680" s="35"/>
    </row>
    <row r="681" spans="1:4" ht="15">
      <c r="A681" s="35">
        <v>79</v>
      </c>
      <c r="B681" s="38" t="s">
        <v>13</v>
      </c>
      <c r="C681" s="35" t="s">
        <v>670</v>
      </c>
      <c r="D681" s="47">
        <v>93.791</v>
      </c>
    </row>
    <row r="682" spans="1:4" ht="15">
      <c r="A682" s="35">
        <v>162</v>
      </c>
      <c r="B682" s="38" t="s">
        <v>14</v>
      </c>
      <c r="C682" s="35" t="s">
        <v>671</v>
      </c>
      <c r="D682" s="47">
        <v>76.153</v>
      </c>
    </row>
    <row r="683" spans="1:4" ht="15">
      <c r="A683" s="35">
        <v>271</v>
      </c>
      <c r="B683" s="38" t="s">
        <v>9</v>
      </c>
      <c r="C683" s="35" t="s">
        <v>599</v>
      </c>
      <c r="D683" s="47">
        <v>59.435</v>
      </c>
    </row>
    <row r="684" spans="1:4" ht="15">
      <c r="A684" s="35">
        <v>282</v>
      </c>
      <c r="B684" s="38" t="s">
        <v>12</v>
      </c>
      <c r="C684" s="35" t="s">
        <v>672</v>
      </c>
      <c r="D684" s="47">
        <v>57.748</v>
      </c>
    </row>
    <row r="685" spans="1:4" ht="15">
      <c r="A685" s="35">
        <v>295</v>
      </c>
      <c r="B685" s="38" t="s">
        <v>631</v>
      </c>
      <c r="C685" s="35" t="s">
        <v>644</v>
      </c>
      <c r="D685" s="47">
        <v>55.755</v>
      </c>
    </row>
    <row r="686" spans="1:4" ht="15">
      <c r="A686" s="35">
        <v>317</v>
      </c>
      <c r="B686" s="38" t="s">
        <v>7</v>
      </c>
      <c r="C686" s="35" t="s">
        <v>673</v>
      </c>
      <c r="D686" s="47">
        <v>52.38</v>
      </c>
    </row>
    <row r="687" spans="1:4" ht="15">
      <c r="A687" s="35">
        <v>389</v>
      </c>
      <c r="B687" s="38" t="s">
        <v>27</v>
      </c>
      <c r="C687" s="35" t="s">
        <v>674</v>
      </c>
      <c r="D687" s="47">
        <v>41.337</v>
      </c>
    </row>
    <row r="688" spans="1:4" ht="15">
      <c r="A688" s="35">
        <v>415</v>
      </c>
      <c r="B688" s="38" t="s">
        <v>263</v>
      </c>
      <c r="C688" s="35" t="s">
        <v>675</v>
      </c>
      <c r="D688" s="47">
        <v>37.35</v>
      </c>
    </row>
    <row r="689" spans="1:4" ht="15">
      <c r="A689" s="35">
        <v>563</v>
      </c>
      <c r="B689" s="44" t="s">
        <v>25</v>
      </c>
      <c r="C689" s="35" t="s">
        <v>476</v>
      </c>
      <c r="D689" s="47">
        <v>14.65</v>
      </c>
    </row>
    <row r="690" spans="1:4" ht="15">
      <c r="A690" s="35">
        <v>651</v>
      </c>
      <c r="B690" s="38" t="s">
        <v>29</v>
      </c>
      <c r="C690" s="35">
        <v>0</v>
      </c>
      <c r="D690" s="47">
        <v>1</v>
      </c>
    </row>
    <row r="691" spans="1:4" ht="15">
      <c r="A691" s="35">
        <v>652</v>
      </c>
      <c r="B691" s="38" t="s">
        <v>111</v>
      </c>
      <c r="D691" s="35"/>
    </row>
    <row r="693" spans="1:4" ht="15.75">
      <c r="A693" s="35"/>
      <c r="B693" s="34" t="s">
        <v>120</v>
      </c>
      <c r="C693" s="34"/>
      <c r="D693" s="34" t="s">
        <v>105</v>
      </c>
    </row>
    <row r="694" spans="1:4" ht="15.75">
      <c r="A694" s="35"/>
      <c r="B694" s="34"/>
      <c r="C694" s="34"/>
      <c r="D694" s="34"/>
    </row>
    <row r="695" spans="1:4" ht="15">
      <c r="A695" s="35">
        <v>1</v>
      </c>
      <c r="B695" s="55" t="s">
        <v>677</v>
      </c>
      <c r="C695" s="35" t="s">
        <v>204</v>
      </c>
      <c r="D695" s="35"/>
    </row>
    <row r="696" spans="1:4" ht="15">
      <c r="A696" s="35">
        <v>59</v>
      </c>
      <c r="B696" s="38" t="s">
        <v>41</v>
      </c>
      <c r="C696" s="35" t="s">
        <v>678</v>
      </c>
      <c r="D696" s="47">
        <v>71.792</v>
      </c>
    </row>
    <row r="697" spans="1:4" ht="15">
      <c r="A697" s="35">
        <v>75</v>
      </c>
      <c r="B697" s="38" t="s">
        <v>36</v>
      </c>
      <c r="C697" s="35" t="s">
        <v>679</v>
      </c>
      <c r="D697" s="47">
        <v>63.871</v>
      </c>
    </row>
    <row r="698" spans="1:4" ht="15">
      <c r="A698" s="35">
        <v>76</v>
      </c>
      <c r="B698" s="38" t="s">
        <v>19</v>
      </c>
      <c r="C698" s="35" t="s">
        <v>680</v>
      </c>
      <c r="D698" s="47">
        <v>63.376</v>
      </c>
    </row>
    <row r="699" spans="1:4" ht="15">
      <c r="A699" s="35">
        <v>116</v>
      </c>
      <c r="B699" s="38" t="s">
        <v>263</v>
      </c>
      <c r="C699" s="35" t="s">
        <v>681</v>
      </c>
      <c r="D699" s="47">
        <v>43.574</v>
      </c>
    </row>
    <row r="700" spans="1:4" ht="15">
      <c r="A700" s="35">
        <v>118</v>
      </c>
      <c r="B700" s="38" t="s">
        <v>9</v>
      </c>
      <c r="C700" s="35" t="s">
        <v>682</v>
      </c>
      <c r="D700" s="47">
        <v>42.584</v>
      </c>
    </row>
    <row r="701" spans="1:4" ht="15">
      <c r="A701" s="35">
        <v>122</v>
      </c>
      <c r="B701" s="38" t="s">
        <v>30</v>
      </c>
      <c r="C701" s="35" t="s">
        <v>683</v>
      </c>
      <c r="D701" s="47">
        <v>40.604</v>
      </c>
    </row>
    <row r="702" spans="1:4" ht="15">
      <c r="A702" s="35">
        <v>146</v>
      </c>
      <c r="B702" s="38" t="s">
        <v>27</v>
      </c>
      <c r="C702" s="35" t="s">
        <v>684</v>
      </c>
      <c r="D702" s="47">
        <v>28.723</v>
      </c>
    </row>
    <row r="703" spans="1:4" ht="15">
      <c r="A703" s="35">
        <v>202</v>
      </c>
      <c r="B703" s="38" t="s">
        <v>111</v>
      </c>
      <c r="D703" s="35"/>
    </row>
    <row r="705" spans="1:4" ht="15.75">
      <c r="A705" s="35"/>
      <c r="B705" s="34" t="s">
        <v>118</v>
      </c>
      <c r="C705" s="34"/>
      <c r="D705" s="34" t="s">
        <v>105</v>
      </c>
    </row>
    <row r="706" spans="1:4" ht="15.75">
      <c r="A706" s="35"/>
      <c r="B706" s="34"/>
      <c r="C706" s="34"/>
      <c r="D706" s="34"/>
    </row>
    <row r="707" spans="1:4" ht="15">
      <c r="A707" s="35">
        <v>1</v>
      </c>
      <c r="B707" s="55" t="s">
        <v>685</v>
      </c>
      <c r="C707" s="35" t="s">
        <v>686</v>
      </c>
      <c r="D707" s="35"/>
    </row>
    <row r="708" spans="1:4" ht="15">
      <c r="A708" s="35">
        <v>39</v>
      </c>
      <c r="B708" s="38" t="s">
        <v>9</v>
      </c>
      <c r="C708" s="35" t="s">
        <v>687</v>
      </c>
      <c r="D708" s="47">
        <v>75.51</v>
      </c>
    </row>
    <row r="709" spans="1:4" ht="15">
      <c r="A709" s="35">
        <v>48</v>
      </c>
      <c r="B709" s="38" t="s">
        <v>27</v>
      </c>
      <c r="C709" s="35" t="s">
        <v>598</v>
      </c>
      <c r="D709" s="47">
        <v>69.627</v>
      </c>
    </row>
    <row r="710" spans="1:4" ht="15">
      <c r="A710" s="35">
        <v>153</v>
      </c>
      <c r="B710" s="38" t="s">
        <v>29</v>
      </c>
      <c r="C710" s="35">
        <v>0</v>
      </c>
      <c r="D710" s="47">
        <v>1</v>
      </c>
    </row>
    <row r="711" spans="1:4" ht="15">
      <c r="A711" s="35">
        <v>153</v>
      </c>
      <c r="B711" s="38" t="s">
        <v>111</v>
      </c>
      <c r="D711" s="35"/>
    </row>
    <row r="713" spans="1:4" ht="15.75">
      <c r="A713" s="35"/>
      <c r="B713" s="34" t="s">
        <v>688</v>
      </c>
      <c r="C713" s="34"/>
      <c r="D713" s="34" t="s">
        <v>105</v>
      </c>
    </row>
    <row r="714" spans="1:4" ht="15.75">
      <c r="A714" s="35"/>
      <c r="B714" s="34"/>
      <c r="C714" s="34"/>
      <c r="D714" s="34"/>
    </row>
    <row r="715" spans="1:4" ht="15">
      <c r="A715" s="35">
        <v>1</v>
      </c>
      <c r="B715" s="55" t="s">
        <v>596</v>
      </c>
      <c r="C715" s="35" t="s">
        <v>689</v>
      </c>
      <c r="D715" s="35"/>
    </row>
    <row r="716" spans="1:4" ht="15">
      <c r="A716" s="35">
        <v>163</v>
      </c>
      <c r="B716" s="38" t="s">
        <v>9</v>
      </c>
      <c r="C716" s="35" t="s">
        <v>690</v>
      </c>
      <c r="D716" s="47">
        <v>69.288</v>
      </c>
    </row>
    <row r="717" spans="1:4" ht="15">
      <c r="A717" s="35">
        <v>209</v>
      </c>
      <c r="B717" s="38" t="s">
        <v>12</v>
      </c>
      <c r="C717" s="35" t="s">
        <v>691</v>
      </c>
      <c r="D717" s="47">
        <v>60.339</v>
      </c>
    </row>
    <row r="718" spans="1:4" ht="15">
      <c r="A718" s="35">
        <v>249</v>
      </c>
      <c r="B718" s="38" t="s">
        <v>7</v>
      </c>
      <c r="C718" s="35" t="s">
        <v>692</v>
      </c>
      <c r="D718" s="47">
        <v>52.556</v>
      </c>
    </row>
    <row r="719" spans="1:4" ht="15">
      <c r="A719" s="35">
        <v>260</v>
      </c>
      <c r="B719" s="38" t="s">
        <v>263</v>
      </c>
      <c r="C719" s="35" t="s">
        <v>693</v>
      </c>
      <c r="D719" s="47">
        <v>50.416</v>
      </c>
    </row>
    <row r="720" spans="1:4" ht="15">
      <c r="A720" s="35">
        <v>275</v>
      </c>
      <c r="B720" s="38" t="s">
        <v>27</v>
      </c>
      <c r="C720" s="35" t="s">
        <v>693</v>
      </c>
      <c r="D720" s="47">
        <v>47.498</v>
      </c>
    </row>
    <row r="721" spans="1:4" ht="15">
      <c r="A721" s="35">
        <v>434</v>
      </c>
      <c r="B721" s="44" t="s">
        <v>25</v>
      </c>
      <c r="C721" s="35" t="s">
        <v>694</v>
      </c>
      <c r="D721" s="47">
        <v>16.564</v>
      </c>
    </row>
    <row r="722" spans="1:4" ht="15">
      <c r="A722" s="35">
        <v>542</v>
      </c>
      <c r="B722" s="38" t="s">
        <v>29</v>
      </c>
      <c r="C722" s="35">
        <v>0</v>
      </c>
      <c r="D722" s="47">
        <v>1</v>
      </c>
    </row>
    <row r="723" spans="1:4" ht="15">
      <c r="A723" s="35">
        <v>514</v>
      </c>
      <c r="B723" s="38" t="s">
        <v>111</v>
      </c>
      <c r="D723" s="35"/>
    </row>
    <row r="725" spans="1:4" ht="15.75">
      <c r="A725" s="35"/>
      <c r="B725" s="34" t="s">
        <v>697</v>
      </c>
      <c r="C725" s="34"/>
      <c r="D725" s="34" t="s">
        <v>105</v>
      </c>
    </row>
    <row r="726" spans="1:4" ht="15.75">
      <c r="A726" s="35"/>
      <c r="B726" s="34"/>
      <c r="C726" s="34"/>
      <c r="D726" s="34"/>
    </row>
    <row r="727" spans="1:4" ht="15">
      <c r="A727" s="35">
        <v>1</v>
      </c>
      <c r="B727" s="55" t="s">
        <v>698</v>
      </c>
      <c r="C727" s="35" t="s">
        <v>670</v>
      </c>
      <c r="D727" s="35"/>
    </row>
    <row r="728" spans="1:4" ht="15">
      <c r="A728" s="35">
        <v>15</v>
      </c>
      <c r="B728" s="38" t="s">
        <v>13</v>
      </c>
      <c r="C728" s="35" t="s">
        <v>699</v>
      </c>
      <c r="D728" s="47">
        <v>97.919</v>
      </c>
    </row>
    <row r="729" spans="1:4" ht="15">
      <c r="A729" s="35">
        <v>46</v>
      </c>
      <c r="B729" s="38" t="s">
        <v>14</v>
      </c>
      <c r="C729" s="35" t="s">
        <v>700</v>
      </c>
      <c r="D729" s="47">
        <v>91.554</v>
      </c>
    </row>
    <row r="730" spans="1:4" ht="15">
      <c r="A730" s="35">
        <v>49</v>
      </c>
      <c r="B730" s="38" t="s">
        <v>22</v>
      </c>
      <c r="C730" s="35" t="s">
        <v>342</v>
      </c>
      <c r="D730" s="47">
        <v>90.938</v>
      </c>
    </row>
    <row r="731" spans="1:4" ht="15">
      <c r="A731" s="35">
        <v>68</v>
      </c>
      <c r="B731" s="38" t="s">
        <v>631</v>
      </c>
      <c r="C731" s="35" t="s">
        <v>701</v>
      </c>
      <c r="D731" s="47">
        <v>87.037</v>
      </c>
    </row>
    <row r="732" spans="1:4" ht="15">
      <c r="A732" s="35">
        <v>106</v>
      </c>
      <c r="B732" s="38" t="s">
        <v>12</v>
      </c>
      <c r="C732" s="35" t="s">
        <v>702</v>
      </c>
      <c r="D732" s="47">
        <v>79.234</v>
      </c>
    </row>
    <row r="733" spans="1:4" ht="15">
      <c r="A733" s="35">
        <v>108</v>
      </c>
      <c r="B733" s="38" t="s">
        <v>9</v>
      </c>
      <c r="C733" s="35" t="s">
        <v>703</v>
      </c>
      <c r="D733" s="47">
        <v>78.823</v>
      </c>
    </row>
    <row r="734" spans="1:4" ht="15">
      <c r="A734" s="35">
        <v>161</v>
      </c>
      <c r="B734" s="38" t="s">
        <v>263</v>
      </c>
      <c r="C734" s="35" t="s">
        <v>704</v>
      </c>
      <c r="D734" s="47">
        <v>67.94</v>
      </c>
    </row>
    <row r="735" spans="1:4" ht="15">
      <c r="A735" s="35">
        <v>169</v>
      </c>
      <c r="B735" s="38" t="s">
        <v>696</v>
      </c>
      <c r="C735" s="35" t="s">
        <v>705</v>
      </c>
      <c r="D735" s="47">
        <v>66.298</v>
      </c>
    </row>
    <row r="736" spans="1:4" ht="15">
      <c r="A736" s="35">
        <v>178</v>
      </c>
      <c r="B736" s="38" t="s">
        <v>7</v>
      </c>
      <c r="C736" s="35" t="s">
        <v>706</v>
      </c>
      <c r="D736" s="47">
        <v>64.45</v>
      </c>
    </row>
    <row r="737" spans="1:4" ht="15">
      <c r="A737" s="35">
        <v>206</v>
      </c>
      <c r="B737" s="38" t="s">
        <v>276</v>
      </c>
      <c r="C737" s="35" t="s">
        <v>707</v>
      </c>
      <c r="D737" s="47">
        <v>58.7</v>
      </c>
    </row>
    <row r="738" spans="1:4" ht="15">
      <c r="A738" s="35">
        <v>230</v>
      </c>
      <c r="B738" s="38" t="s">
        <v>27</v>
      </c>
      <c r="C738" s="35" t="s">
        <v>708</v>
      </c>
      <c r="D738" s="47">
        <v>53.772</v>
      </c>
    </row>
    <row r="739" spans="1:4" ht="15">
      <c r="A739" s="35">
        <v>360</v>
      </c>
      <c r="B739" s="44" t="s">
        <v>25</v>
      </c>
      <c r="C739" s="35" t="s">
        <v>709</v>
      </c>
      <c r="D739" s="47">
        <v>27.078</v>
      </c>
    </row>
    <row r="740" spans="1:4" ht="15">
      <c r="A740" s="35">
        <v>381</v>
      </c>
      <c r="B740" s="44" t="s">
        <v>56</v>
      </c>
      <c r="C740" s="35" t="s">
        <v>710</v>
      </c>
      <c r="D740" s="47">
        <v>22.766</v>
      </c>
    </row>
    <row r="741" spans="1:4" ht="15">
      <c r="A741" s="35">
        <v>411</v>
      </c>
      <c r="B741" s="44" t="s">
        <v>81</v>
      </c>
      <c r="C741" s="35" t="s">
        <v>711</v>
      </c>
      <c r="D741" s="47">
        <v>16.606</v>
      </c>
    </row>
    <row r="742" spans="1:4" ht="15">
      <c r="A742" s="35">
        <v>412</v>
      </c>
      <c r="B742" s="38" t="s">
        <v>19</v>
      </c>
      <c r="C742" s="35" t="s">
        <v>712</v>
      </c>
      <c r="D742" s="47">
        <v>16.4</v>
      </c>
    </row>
    <row r="743" spans="1:4" ht="15">
      <c r="A743" s="35">
        <v>487</v>
      </c>
      <c r="B743" s="38" t="s">
        <v>111</v>
      </c>
      <c r="D743" s="35"/>
    </row>
    <row r="745" spans="1:4" ht="15.75">
      <c r="A745" s="35"/>
      <c r="B745" s="34" t="s">
        <v>713</v>
      </c>
      <c r="C745" s="34"/>
      <c r="D745" s="34" t="s">
        <v>105</v>
      </c>
    </row>
    <row r="746" spans="1:4" ht="15.75">
      <c r="A746" s="35"/>
      <c r="B746" s="34"/>
      <c r="C746" s="34"/>
      <c r="D746" s="34"/>
    </row>
    <row r="747" spans="1:4" ht="15">
      <c r="A747" s="35">
        <v>1</v>
      </c>
      <c r="B747" s="55" t="s">
        <v>714</v>
      </c>
      <c r="C747" s="35" t="s">
        <v>715</v>
      </c>
      <c r="D747" s="35"/>
    </row>
    <row r="748" spans="1:4" ht="15">
      <c r="A748" s="35">
        <v>20</v>
      </c>
      <c r="B748" s="38" t="s">
        <v>13</v>
      </c>
      <c r="C748" s="35" t="s">
        <v>716</v>
      </c>
      <c r="D748" s="47">
        <v>89.95</v>
      </c>
    </row>
    <row r="749" spans="1:4" ht="15">
      <c r="A749" s="35">
        <v>44</v>
      </c>
      <c r="B749" s="38" t="s">
        <v>14</v>
      </c>
      <c r="C749" s="35" t="s">
        <v>270</v>
      </c>
      <c r="D749" s="47">
        <v>76.69</v>
      </c>
    </row>
    <row r="750" spans="1:4" ht="15">
      <c r="A750" s="35">
        <v>77</v>
      </c>
      <c r="B750" s="38" t="s">
        <v>9</v>
      </c>
      <c r="C750" s="35" t="s">
        <v>717</v>
      </c>
      <c r="D750" s="47">
        <v>58.459</v>
      </c>
    </row>
    <row r="751" spans="1:4" ht="15">
      <c r="A751" s="35">
        <v>83</v>
      </c>
      <c r="B751" s="38" t="s">
        <v>19</v>
      </c>
      <c r="C751" s="35" t="s">
        <v>718</v>
      </c>
      <c r="D751" s="47">
        <v>55.144</v>
      </c>
    </row>
    <row r="752" spans="1:4" ht="15">
      <c r="A752" s="35">
        <v>112</v>
      </c>
      <c r="B752" s="38" t="s">
        <v>7</v>
      </c>
      <c r="C752" s="35" t="s">
        <v>719</v>
      </c>
      <c r="D752" s="47">
        <v>39.121</v>
      </c>
    </row>
    <row r="753" spans="1:4" ht="15">
      <c r="A753" s="35">
        <v>126</v>
      </c>
      <c r="B753" s="38" t="s">
        <v>276</v>
      </c>
      <c r="C753" s="35" t="s">
        <v>720</v>
      </c>
      <c r="D753" s="47">
        <v>31.387</v>
      </c>
    </row>
    <row r="754" spans="1:4" ht="15">
      <c r="A754" s="35">
        <v>145</v>
      </c>
      <c r="B754" s="44" t="s">
        <v>25</v>
      </c>
      <c r="C754" s="35" t="s">
        <v>721</v>
      </c>
      <c r="D754" s="47">
        <v>20.889</v>
      </c>
    </row>
    <row r="755" spans="1:4" ht="15">
      <c r="A755" s="35">
        <v>156</v>
      </c>
      <c r="B755" s="44" t="s">
        <v>56</v>
      </c>
      <c r="C755" s="35" t="s">
        <v>722</v>
      </c>
      <c r="D755" s="47">
        <v>14.812</v>
      </c>
    </row>
    <row r="756" spans="1:4" ht="15">
      <c r="A756" s="35">
        <v>181</v>
      </c>
      <c r="B756" s="38" t="s">
        <v>111</v>
      </c>
      <c r="D756" s="35"/>
    </row>
    <row r="758" spans="1:4" ht="15.75">
      <c r="A758" s="35"/>
      <c r="B758" s="34" t="s">
        <v>740</v>
      </c>
      <c r="C758" s="34"/>
      <c r="D758" s="34" t="s">
        <v>105</v>
      </c>
    </row>
    <row r="759" spans="1:4" ht="15.75">
      <c r="A759" s="35"/>
      <c r="B759" s="34"/>
      <c r="C759" s="34"/>
      <c r="D759" s="34"/>
    </row>
    <row r="760" spans="1:4" ht="15">
      <c r="A760" s="35">
        <v>1</v>
      </c>
      <c r="B760" s="55" t="s">
        <v>723</v>
      </c>
      <c r="C760" s="35" t="s">
        <v>724</v>
      </c>
      <c r="D760" s="35"/>
    </row>
    <row r="761" spans="1:4" ht="15">
      <c r="A761" s="35">
        <v>17</v>
      </c>
      <c r="B761" s="38" t="s">
        <v>13</v>
      </c>
      <c r="C761" s="35" t="s">
        <v>725</v>
      </c>
      <c r="D761" s="47">
        <v>96.526</v>
      </c>
    </row>
    <row r="762" spans="1:4" ht="15">
      <c r="A762" s="35">
        <v>65</v>
      </c>
      <c r="B762" s="38" t="s">
        <v>22</v>
      </c>
      <c r="C762" s="35" t="s">
        <v>726</v>
      </c>
      <c r="D762" s="47">
        <v>83.895</v>
      </c>
    </row>
    <row r="763" spans="1:4" ht="15">
      <c r="A763" s="35">
        <v>70</v>
      </c>
      <c r="B763" s="38" t="s">
        <v>631</v>
      </c>
      <c r="C763" s="35" t="s">
        <v>727</v>
      </c>
      <c r="D763" s="47">
        <v>82.579</v>
      </c>
    </row>
    <row r="764" spans="1:4" ht="15">
      <c r="A764" s="35">
        <v>78</v>
      </c>
      <c r="B764" s="38" t="s">
        <v>14</v>
      </c>
      <c r="C764" s="35" t="s">
        <v>728</v>
      </c>
      <c r="D764" s="47">
        <v>80.474</v>
      </c>
    </row>
    <row r="765" spans="1:4" ht="15">
      <c r="A765" s="35">
        <v>122</v>
      </c>
      <c r="B765" s="38" t="s">
        <v>9</v>
      </c>
      <c r="C765" s="35" t="s">
        <v>729</v>
      </c>
      <c r="D765" s="47">
        <v>68.895</v>
      </c>
    </row>
    <row r="766" spans="1:4" ht="15">
      <c r="A766" s="35">
        <v>132</v>
      </c>
      <c r="B766" s="38" t="s">
        <v>696</v>
      </c>
      <c r="C766" s="35" t="s">
        <v>730</v>
      </c>
      <c r="D766" s="47">
        <v>66.263</v>
      </c>
    </row>
    <row r="767" spans="1:4" ht="15">
      <c r="A767" s="35">
        <v>134</v>
      </c>
      <c r="B767" s="38" t="s">
        <v>12</v>
      </c>
      <c r="C767" s="35" t="s">
        <v>731</v>
      </c>
      <c r="D767" s="47">
        <v>65.737</v>
      </c>
    </row>
    <row r="768" spans="1:4" ht="15">
      <c r="A768" s="35">
        <v>178</v>
      </c>
      <c r="B768" s="38" t="s">
        <v>276</v>
      </c>
      <c r="C768" s="35" t="s">
        <v>732</v>
      </c>
      <c r="D768" s="47">
        <v>54.158</v>
      </c>
    </row>
    <row r="769" spans="1:4" ht="15">
      <c r="A769" s="35">
        <v>181</v>
      </c>
      <c r="B769" s="38" t="s">
        <v>263</v>
      </c>
      <c r="C769" s="35" t="s">
        <v>733</v>
      </c>
      <c r="D769" s="47">
        <v>53.368</v>
      </c>
    </row>
    <row r="770" spans="1:4" ht="15">
      <c r="A770" s="35">
        <v>192</v>
      </c>
      <c r="B770" s="38" t="s">
        <v>7</v>
      </c>
      <c r="C770" s="35" t="s">
        <v>739</v>
      </c>
      <c r="D770" s="47">
        <v>50.474</v>
      </c>
    </row>
    <row r="771" spans="1:4" ht="15">
      <c r="A771" s="35">
        <v>203</v>
      </c>
      <c r="B771" s="38" t="s">
        <v>117</v>
      </c>
      <c r="C771" s="35" t="s">
        <v>600</v>
      </c>
      <c r="D771" s="47">
        <v>47.579</v>
      </c>
    </row>
    <row r="772" spans="1:4" ht="15">
      <c r="A772" s="35">
        <v>213</v>
      </c>
      <c r="B772" s="38" t="s">
        <v>30</v>
      </c>
      <c r="C772" s="35" t="s">
        <v>734</v>
      </c>
      <c r="D772" s="47">
        <v>44.947</v>
      </c>
    </row>
    <row r="773" spans="1:4" ht="15">
      <c r="A773" s="35">
        <v>217</v>
      </c>
      <c r="B773" s="38" t="s">
        <v>27</v>
      </c>
      <c r="C773" s="35" t="s">
        <v>735</v>
      </c>
      <c r="D773" s="47">
        <v>43.894</v>
      </c>
    </row>
    <row r="774" spans="1:4" ht="15">
      <c r="A774" s="35">
        <v>295</v>
      </c>
      <c r="B774" s="44" t="s">
        <v>56</v>
      </c>
      <c r="C774" s="35" t="s">
        <v>736</v>
      </c>
      <c r="D774" s="47">
        <v>23.368</v>
      </c>
    </row>
    <row r="775" spans="1:4" ht="15">
      <c r="A775" s="35">
        <v>318</v>
      </c>
      <c r="B775" s="44" t="s">
        <v>25</v>
      </c>
      <c r="C775" s="35" t="s">
        <v>737</v>
      </c>
      <c r="D775" s="47">
        <v>17.316</v>
      </c>
    </row>
    <row r="776" spans="1:4" ht="15">
      <c r="A776" s="35">
        <v>340</v>
      </c>
      <c r="B776" s="44" t="s">
        <v>81</v>
      </c>
      <c r="C776" s="35" t="s">
        <v>255</v>
      </c>
      <c r="D776" s="47">
        <v>11.526</v>
      </c>
    </row>
    <row r="777" spans="1:4" ht="15">
      <c r="A777" s="35">
        <v>353</v>
      </c>
      <c r="B777" s="44" t="s">
        <v>31</v>
      </c>
      <c r="C777" s="35" t="s">
        <v>738</v>
      </c>
      <c r="D777" s="47">
        <v>8.105</v>
      </c>
    </row>
    <row r="778" spans="1:4" ht="15">
      <c r="A778" s="35">
        <v>376</v>
      </c>
      <c r="B778" s="44" t="s">
        <v>37</v>
      </c>
      <c r="C778" s="35">
        <v>0</v>
      </c>
      <c r="D778" s="47">
        <v>1</v>
      </c>
    </row>
    <row r="779" spans="1:4" ht="15">
      <c r="A779" s="35">
        <v>377</v>
      </c>
      <c r="B779" s="38" t="s">
        <v>29</v>
      </c>
      <c r="C779" s="35">
        <v>0</v>
      </c>
      <c r="D779" s="47">
        <v>1</v>
      </c>
    </row>
    <row r="780" spans="1:4" ht="15">
      <c r="A780" s="35">
        <v>380</v>
      </c>
      <c r="B780" s="38" t="s">
        <v>111</v>
      </c>
      <c r="D780" s="35"/>
    </row>
    <row r="782" spans="1:4" ht="15.75">
      <c r="A782" s="35"/>
      <c r="B782" s="34" t="s">
        <v>741</v>
      </c>
      <c r="C782" s="34"/>
      <c r="D782" s="34" t="s">
        <v>105</v>
      </c>
    </row>
    <row r="783" spans="1:4" ht="15.75">
      <c r="A783" s="35"/>
      <c r="B783" s="34"/>
      <c r="C783" s="34"/>
      <c r="D783" s="34"/>
    </row>
    <row r="784" spans="1:4" ht="15">
      <c r="A784" s="35">
        <v>1</v>
      </c>
      <c r="B784" s="55" t="s">
        <v>742</v>
      </c>
      <c r="C784" s="35" t="s">
        <v>743</v>
      </c>
      <c r="D784" s="35"/>
    </row>
    <row r="785" spans="1:4" ht="15">
      <c r="A785" s="35">
        <v>5</v>
      </c>
      <c r="B785" s="38" t="s">
        <v>13</v>
      </c>
      <c r="C785" s="35" t="s">
        <v>744</v>
      </c>
      <c r="D785" s="47">
        <v>93.857</v>
      </c>
    </row>
    <row r="786" spans="1:4" ht="15">
      <c r="A786" s="35">
        <v>8</v>
      </c>
      <c r="B786" s="38" t="s">
        <v>41</v>
      </c>
      <c r="C786" s="35" t="s">
        <v>745</v>
      </c>
      <c r="D786" s="47">
        <v>89.571</v>
      </c>
    </row>
    <row r="787" spans="1:4" ht="15">
      <c r="A787" s="35">
        <v>11</v>
      </c>
      <c r="B787" s="38" t="s">
        <v>14</v>
      </c>
      <c r="C787" s="35" t="s">
        <v>746</v>
      </c>
      <c r="D787" s="47">
        <v>85.286</v>
      </c>
    </row>
    <row r="788" spans="1:4" ht="15">
      <c r="A788" s="35">
        <v>13</v>
      </c>
      <c r="B788" s="38" t="s">
        <v>9</v>
      </c>
      <c r="C788" s="35" t="s">
        <v>747</v>
      </c>
      <c r="D788" s="47">
        <v>82.429</v>
      </c>
    </row>
    <row r="789" spans="1:4" ht="15">
      <c r="A789" s="35">
        <v>16</v>
      </c>
      <c r="B789" s="38" t="s">
        <v>30</v>
      </c>
      <c r="C789" s="35" t="s">
        <v>369</v>
      </c>
      <c r="D789" s="47">
        <v>78.143</v>
      </c>
    </row>
    <row r="790" spans="1:4" ht="15">
      <c r="A790" s="35">
        <v>17</v>
      </c>
      <c r="B790" s="38" t="s">
        <v>7</v>
      </c>
      <c r="C790" s="35" t="s">
        <v>748</v>
      </c>
      <c r="D790" s="47">
        <v>76.714</v>
      </c>
    </row>
    <row r="791" spans="1:4" ht="15">
      <c r="A791" s="35">
        <v>27</v>
      </c>
      <c r="B791" s="44" t="s">
        <v>25</v>
      </c>
      <c r="C791" s="35" t="s">
        <v>749</v>
      </c>
      <c r="D791" s="47">
        <v>62.429</v>
      </c>
    </row>
    <row r="792" spans="1:4" ht="15">
      <c r="A792" s="35">
        <v>70</v>
      </c>
      <c r="B792" s="38" t="s">
        <v>111</v>
      </c>
      <c r="D792" s="35"/>
    </row>
    <row r="794" spans="1:4" ht="15.75">
      <c r="A794" s="35"/>
      <c r="B794" s="34" t="s">
        <v>750</v>
      </c>
      <c r="C794" s="34"/>
      <c r="D794" s="34" t="s">
        <v>105</v>
      </c>
    </row>
    <row r="795" spans="1:4" ht="15.75">
      <c r="A795" s="35"/>
      <c r="B795" s="34"/>
      <c r="C795" s="34"/>
      <c r="D795" s="34"/>
    </row>
    <row r="796" spans="1:4" ht="15">
      <c r="A796" s="35">
        <v>1</v>
      </c>
      <c r="B796" s="55" t="s">
        <v>596</v>
      </c>
      <c r="C796" s="35" t="s">
        <v>751</v>
      </c>
      <c r="D796" s="35"/>
    </row>
    <row r="797" spans="1:4" ht="15">
      <c r="A797" s="35">
        <v>102</v>
      </c>
      <c r="B797" s="38" t="s">
        <v>631</v>
      </c>
      <c r="C797" s="35" t="s">
        <v>752</v>
      </c>
      <c r="D797" s="47">
        <v>76.886</v>
      </c>
    </row>
    <row r="798" spans="1:4" ht="15">
      <c r="A798" s="35">
        <v>159</v>
      </c>
      <c r="B798" s="38" t="s">
        <v>12</v>
      </c>
      <c r="C798" s="35" t="s">
        <v>753</v>
      </c>
      <c r="D798" s="47">
        <v>63.411</v>
      </c>
    </row>
    <row r="799" spans="1:4" ht="15">
      <c r="A799" s="35">
        <v>171</v>
      </c>
      <c r="B799" s="38" t="s">
        <v>22</v>
      </c>
      <c r="C799" s="35" t="s">
        <v>647</v>
      </c>
      <c r="D799" s="47">
        <v>60.574</v>
      </c>
    </row>
    <row r="800" spans="1:4" ht="15">
      <c r="A800" s="35">
        <v>175</v>
      </c>
      <c r="B800" s="38" t="s">
        <v>696</v>
      </c>
      <c r="C800" s="35" t="s">
        <v>754</v>
      </c>
      <c r="D800" s="47">
        <v>59.629</v>
      </c>
    </row>
    <row r="801" spans="1:4" ht="15">
      <c r="A801" s="35">
        <v>233</v>
      </c>
      <c r="B801" s="38" t="s">
        <v>7</v>
      </c>
      <c r="C801" s="35" t="s">
        <v>755</v>
      </c>
      <c r="D801" s="47">
        <v>45.917</v>
      </c>
    </row>
    <row r="802" spans="1:4" ht="15">
      <c r="A802" s="35">
        <v>276</v>
      </c>
      <c r="B802" s="38" t="s">
        <v>117</v>
      </c>
      <c r="C802" s="35" t="s">
        <v>756</v>
      </c>
      <c r="D802" s="47">
        <v>35.752</v>
      </c>
    </row>
    <row r="803" spans="1:4" ht="15">
      <c r="A803" s="35">
        <v>282</v>
      </c>
      <c r="B803" s="38" t="s">
        <v>27</v>
      </c>
      <c r="C803" s="35" t="s">
        <v>327</v>
      </c>
      <c r="D803" s="47">
        <v>34.333</v>
      </c>
    </row>
    <row r="804" spans="1:4" ht="15">
      <c r="A804" s="35">
        <v>346</v>
      </c>
      <c r="B804" s="44" t="s">
        <v>25</v>
      </c>
      <c r="C804" s="35" t="s">
        <v>757</v>
      </c>
      <c r="D804" s="47">
        <v>19.203</v>
      </c>
    </row>
    <row r="805" spans="1:4" ht="15">
      <c r="A805" s="35">
        <v>414</v>
      </c>
      <c r="B805" s="44" t="s">
        <v>37</v>
      </c>
      <c r="C805" s="35">
        <v>0</v>
      </c>
      <c r="D805" s="47">
        <v>1</v>
      </c>
    </row>
    <row r="806" spans="1:4" ht="15">
      <c r="A806" s="35">
        <v>423</v>
      </c>
      <c r="B806" s="38" t="s">
        <v>29</v>
      </c>
      <c r="C806" s="35">
        <v>0</v>
      </c>
      <c r="D806" s="47">
        <v>1</v>
      </c>
    </row>
    <row r="807" spans="1:4" ht="15">
      <c r="A807" s="35">
        <v>423</v>
      </c>
      <c r="B807" s="38" t="s">
        <v>111</v>
      </c>
      <c r="D807" s="35"/>
    </row>
    <row r="809" spans="1:4" ht="15.75">
      <c r="A809" s="35"/>
      <c r="B809" s="34" t="s">
        <v>758</v>
      </c>
      <c r="C809" s="34"/>
      <c r="D809" s="34" t="s">
        <v>105</v>
      </c>
    </row>
    <row r="810" spans="1:4" ht="15.75">
      <c r="A810" s="35"/>
      <c r="B810" s="34"/>
      <c r="C810" s="34"/>
      <c r="D810" s="34"/>
    </row>
    <row r="811" spans="1:4" ht="15">
      <c r="A811" s="35">
        <v>1</v>
      </c>
      <c r="B811" s="55" t="s">
        <v>759</v>
      </c>
      <c r="C811" s="35" t="s">
        <v>760</v>
      </c>
      <c r="D811" s="35"/>
    </row>
    <row r="812" spans="1:4" ht="15">
      <c r="A812" s="35">
        <v>5</v>
      </c>
      <c r="B812" s="38" t="s">
        <v>13</v>
      </c>
      <c r="C812" s="35" t="s">
        <v>761</v>
      </c>
      <c r="D812" s="47">
        <v>93.307</v>
      </c>
    </row>
    <row r="813" spans="1:4" ht="15">
      <c r="A813" s="35">
        <v>18</v>
      </c>
      <c r="B813" s="38" t="s">
        <v>14</v>
      </c>
      <c r="C813" s="35" t="s">
        <v>762</v>
      </c>
      <c r="D813" s="47">
        <v>73.308</v>
      </c>
    </row>
    <row r="814" spans="1:4" ht="15">
      <c r="A814" s="35">
        <v>25</v>
      </c>
      <c r="B814" s="38" t="s">
        <v>19</v>
      </c>
      <c r="C814" s="35" t="s">
        <v>337</v>
      </c>
      <c r="D814" s="47">
        <v>62.538</v>
      </c>
    </row>
    <row r="815" spans="1:4" ht="15">
      <c r="A815" s="35">
        <v>37</v>
      </c>
      <c r="B815" s="38" t="s">
        <v>696</v>
      </c>
      <c r="C815" s="35" t="s">
        <v>763</v>
      </c>
      <c r="D815" s="47">
        <v>44.077</v>
      </c>
    </row>
    <row r="816" spans="1:4" ht="15">
      <c r="A816" s="35">
        <v>38</v>
      </c>
      <c r="B816" s="38" t="s">
        <v>276</v>
      </c>
      <c r="C816" s="35" t="s">
        <v>764</v>
      </c>
      <c r="D816" s="47">
        <v>42.538</v>
      </c>
    </row>
    <row r="817" spans="1:4" ht="15">
      <c r="A817" s="35">
        <v>39</v>
      </c>
      <c r="B817" s="38" t="s">
        <v>30</v>
      </c>
      <c r="C817" s="35" t="s">
        <v>765</v>
      </c>
      <c r="D817" s="47">
        <v>41</v>
      </c>
    </row>
    <row r="818" spans="1:4" ht="15">
      <c r="A818" s="35">
        <v>40</v>
      </c>
      <c r="B818" s="38" t="s">
        <v>9</v>
      </c>
      <c r="C818" s="35" t="s">
        <v>423</v>
      </c>
      <c r="D818" s="47">
        <v>39.462</v>
      </c>
    </row>
    <row r="819" spans="1:4" ht="15">
      <c r="A819" s="35">
        <v>43</v>
      </c>
      <c r="B819" s="38" t="s">
        <v>7</v>
      </c>
      <c r="C819" s="35" t="s">
        <v>114</v>
      </c>
      <c r="D819" s="47">
        <v>34.846</v>
      </c>
    </row>
    <row r="820" spans="1:4" ht="15">
      <c r="A820" s="35">
        <v>45</v>
      </c>
      <c r="B820" s="44" t="s">
        <v>57</v>
      </c>
      <c r="C820" s="35" t="s">
        <v>766</v>
      </c>
      <c r="D820" s="47">
        <v>31.769</v>
      </c>
    </row>
    <row r="821" spans="1:4" ht="15">
      <c r="A821" s="35">
        <v>54</v>
      </c>
      <c r="B821" s="44" t="s">
        <v>25</v>
      </c>
      <c r="C821" s="35" t="s">
        <v>767</v>
      </c>
      <c r="D821" s="47">
        <v>17.923</v>
      </c>
    </row>
    <row r="822" spans="1:4" ht="15">
      <c r="A822" s="35">
        <v>55</v>
      </c>
      <c r="B822" s="44" t="s">
        <v>56</v>
      </c>
      <c r="C822" s="35" t="s">
        <v>768</v>
      </c>
      <c r="D822" s="47">
        <v>16.385</v>
      </c>
    </row>
    <row r="823" spans="1:4" ht="15">
      <c r="A823" s="35">
        <v>61</v>
      </c>
      <c r="B823" s="44" t="s">
        <v>31</v>
      </c>
      <c r="C823" s="35" t="s">
        <v>769</v>
      </c>
      <c r="D823" s="47">
        <v>7.154</v>
      </c>
    </row>
    <row r="824" spans="1:4" ht="15">
      <c r="A824" s="35">
        <v>65</v>
      </c>
      <c r="B824" s="38" t="s">
        <v>111</v>
      </c>
      <c r="D824" s="35"/>
    </row>
    <row r="826" spans="1:4" ht="15.75">
      <c r="A826" s="35"/>
      <c r="B826" s="34" t="s">
        <v>771</v>
      </c>
      <c r="C826" s="34"/>
      <c r="D826" s="34" t="s">
        <v>105</v>
      </c>
    </row>
    <row r="827" spans="1:4" ht="15.75">
      <c r="A827" s="35"/>
      <c r="B827" s="34"/>
      <c r="C827" s="34"/>
      <c r="D827" s="34"/>
    </row>
    <row r="828" spans="1:4" ht="15">
      <c r="A828" s="35">
        <v>1</v>
      </c>
      <c r="B828" s="55" t="s">
        <v>772</v>
      </c>
      <c r="C828" s="35" t="s">
        <v>123</v>
      </c>
      <c r="D828" s="35"/>
    </row>
    <row r="829" spans="1:4" ht="15">
      <c r="A829" s="35">
        <v>140</v>
      </c>
      <c r="B829" s="38" t="s">
        <v>13</v>
      </c>
      <c r="C829" s="35" t="s">
        <v>773</v>
      </c>
      <c r="D829" s="47">
        <v>65.103</v>
      </c>
    </row>
    <row r="830" spans="1:4" ht="15">
      <c r="A830" s="35">
        <v>257</v>
      </c>
      <c r="B830" s="38" t="s">
        <v>14</v>
      </c>
      <c r="C830" s="35" t="s">
        <v>774</v>
      </c>
      <c r="D830" s="47">
        <v>35.102</v>
      </c>
    </row>
    <row r="831" spans="1:4" ht="15">
      <c r="A831" s="35">
        <v>322</v>
      </c>
      <c r="B831" s="38" t="s">
        <v>7</v>
      </c>
      <c r="C831" s="35" t="s">
        <v>775</v>
      </c>
      <c r="D831" s="47">
        <v>18.435</v>
      </c>
    </row>
    <row r="832" spans="1:4" ht="15">
      <c r="A832" s="35">
        <v>328</v>
      </c>
      <c r="B832" s="38" t="s">
        <v>12</v>
      </c>
      <c r="C832" s="35" t="s">
        <v>776</v>
      </c>
      <c r="D832" s="47">
        <v>16.897</v>
      </c>
    </row>
    <row r="833" spans="1:4" ht="15">
      <c r="A833" s="35">
        <v>377</v>
      </c>
      <c r="B833" s="38" t="s">
        <v>276</v>
      </c>
      <c r="C833" s="35" t="s">
        <v>777</v>
      </c>
      <c r="D833" s="47">
        <v>4.333</v>
      </c>
    </row>
    <row r="834" spans="1:4" ht="15">
      <c r="A834" s="35">
        <v>390</v>
      </c>
      <c r="B834" s="38" t="s">
        <v>111</v>
      </c>
      <c r="D834" s="35"/>
    </row>
    <row r="836" spans="1:4" ht="15.75">
      <c r="A836" s="35"/>
      <c r="B836" s="34" t="s">
        <v>778</v>
      </c>
      <c r="C836" s="34"/>
      <c r="D836" s="34" t="s">
        <v>105</v>
      </c>
    </row>
    <row r="838" spans="1:4" ht="15">
      <c r="A838" s="35">
        <v>1</v>
      </c>
      <c r="B838" s="38" t="s">
        <v>779</v>
      </c>
      <c r="C838" s="35" t="s">
        <v>422</v>
      </c>
      <c r="D838" s="47"/>
    </row>
    <row r="839" spans="1:4" ht="15">
      <c r="A839" s="35">
        <v>95</v>
      </c>
      <c r="B839" s="44" t="s">
        <v>56</v>
      </c>
      <c r="C839" s="35" t="s">
        <v>621</v>
      </c>
      <c r="D839" s="47">
        <v>8.767</v>
      </c>
    </row>
    <row r="840" spans="1:4" ht="15">
      <c r="A840" s="35">
        <v>99</v>
      </c>
      <c r="B840" s="44" t="s">
        <v>25</v>
      </c>
      <c r="C840" s="35" t="s">
        <v>780</v>
      </c>
      <c r="D840" s="47">
        <v>4.883</v>
      </c>
    </row>
    <row r="841" spans="1:4" ht="15">
      <c r="A841" s="35">
        <v>103</v>
      </c>
      <c r="B841" s="38" t="s">
        <v>111</v>
      </c>
      <c r="D841" s="35"/>
    </row>
    <row r="843" spans="1:4" ht="15.75">
      <c r="A843" s="35"/>
      <c r="B843" s="34" t="s">
        <v>781</v>
      </c>
      <c r="C843" s="34"/>
      <c r="D843" s="34" t="s">
        <v>105</v>
      </c>
    </row>
    <row r="844" spans="1:4" ht="15.75">
      <c r="A844" s="35"/>
      <c r="B844" s="34"/>
      <c r="C844" s="34"/>
      <c r="D844" s="34"/>
    </row>
    <row r="845" spans="1:4" ht="15">
      <c r="A845" s="35">
        <v>1</v>
      </c>
      <c r="B845" s="55" t="s">
        <v>782</v>
      </c>
      <c r="C845" s="35" t="s">
        <v>783</v>
      </c>
      <c r="D845" s="35"/>
    </row>
    <row r="846" spans="1:4" ht="15">
      <c r="A846" s="35">
        <v>14</v>
      </c>
      <c r="B846" s="38" t="s">
        <v>13</v>
      </c>
      <c r="C846" s="35" t="s">
        <v>784</v>
      </c>
      <c r="D846" s="47">
        <v>94.693</v>
      </c>
    </row>
    <row r="847" spans="1:4" ht="15">
      <c r="A847" s="35">
        <v>47</v>
      </c>
      <c r="B847" s="38" t="s">
        <v>631</v>
      </c>
      <c r="C847" s="35" t="s">
        <v>785</v>
      </c>
      <c r="D847" s="47">
        <v>79.829</v>
      </c>
    </row>
    <row r="848" spans="1:4" ht="15">
      <c r="A848" s="35">
        <v>50</v>
      </c>
      <c r="B848" s="38" t="s">
        <v>41</v>
      </c>
      <c r="C848" s="35" t="s">
        <v>786</v>
      </c>
      <c r="D848" s="47">
        <v>78.477</v>
      </c>
    </row>
    <row r="849" spans="1:4" ht="15">
      <c r="A849" s="35">
        <v>69</v>
      </c>
      <c r="B849" s="38" t="s">
        <v>14</v>
      </c>
      <c r="C849" s="35" t="s">
        <v>787</v>
      </c>
      <c r="D849" s="47">
        <v>69.919</v>
      </c>
    </row>
    <row r="850" spans="1:4" ht="15">
      <c r="A850" s="35">
        <v>75</v>
      </c>
      <c r="B850" s="38" t="s">
        <v>36</v>
      </c>
      <c r="C850" s="35" t="s">
        <v>788</v>
      </c>
      <c r="D850" s="47">
        <v>67.216</v>
      </c>
    </row>
    <row r="851" spans="1:4" ht="15">
      <c r="A851" s="35">
        <v>109</v>
      </c>
      <c r="B851" s="38" t="s">
        <v>276</v>
      </c>
      <c r="C851" s="35" t="s">
        <v>789</v>
      </c>
      <c r="D851" s="47">
        <v>51.9</v>
      </c>
    </row>
    <row r="852" spans="1:4" ht="15">
      <c r="A852" s="35">
        <v>116</v>
      </c>
      <c r="B852" s="38" t="s">
        <v>7</v>
      </c>
      <c r="C852" s="35" t="s">
        <v>467</v>
      </c>
      <c r="D852" s="47">
        <v>48.748</v>
      </c>
    </row>
    <row r="853" spans="1:4" ht="15">
      <c r="A853" s="35">
        <v>119</v>
      </c>
      <c r="B853" s="38" t="s">
        <v>263</v>
      </c>
      <c r="C853" s="35" t="s">
        <v>790</v>
      </c>
      <c r="D853" s="47">
        <v>47.396</v>
      </c>
    </row>
    <row r="854" spans="1:4" ht="15">
      <c r="A854" s="35">
        <v>122</v>
      </c>
      <c r="B854" s="38" t="s">
        <v>30</v>
      </c>
      <c r="C854" s="35" t="s">
        <v>791</v>
      </c>
      <c r="D854" s="47">
        <v>46.045</v>
      </c>
    </row>
    <row r="855" spans="1:4" ht="15">
      <c r="A855" s="35">
        <v>175</v>
      </c>
      <c r="B855" s="38" t="s">
        <v>15</v>
      </c>
      <c r="C855" s="35" t="s">
        <v>792</v>
      </c>
      <c r="D855" s="47">
        <v>22.171</v>
      </c>
    </row>
    <row r="856" spans="1:4" ht="15">
      <c r="A856" s="35">
        <v>190</v>
      </c>
      <c r="B856" s="44" t="s">
        <v>56</v>
      </c>
      <c r="C856" s="35" t="s">
        <v>793</v>
      </c>
      <c r="D856" s="47">
        <v>15.414</v>
      </c>
    </row>
    <row r="857" spans="1:4" ht="15">
      <c r="A857" s="35">
        <v>191</v>
      </c>
      <c r="B857" s="44" t="s">
        <v>25</v>
      </c>
      <c r="C857" s="35" t="s">
        <v>794</v>
      </c>
      <c r="D857" s="47">
        <v>14.964</v>
      </c>
    </row>
    <row r="858" spans="1:4" ht="15">
      <c r="A858" s="35">
        <v>222</v>
      </c>
      <c r="B858" s="38" t="s">
        <v>111</v>
      </c>
      <c r="D858" s="35"/>
    </row>
    <row r="860" spans="1:4" ht="15.75">
      <c r="A860" s="35"/>
      <c r="B860" s="34"/>
      <c r="C860" s="34"/>
      <c r="D860" s="34" t="s">
        <v>105</v>
      </c>
    </row>
    <row r="861" spans="1:4" ht="15.75">
      <c r="A861" s="35"/>
      <c r="B861" s="34"/>
      <c r="C861" s="34"/>
      <c r="D861" s="34"/>
    </row>
    <row r="862" spans="1:4" ht="15">
      <c r="A862" s="35">
        <v>1</v>
      </c>
      <c r="B862" s="55" t="s">
        <v>782</v>
      </c>
      <c r="C862" s="35" t="s">
        <v>783</v>
      </c>
      <c r="D862" s="35"/>
    </row>
    <row r="863" spans="1:4" ht="15">
      <c r="A863" s="35">
        <v>14</v>
      </c>
      <c r="B863" s="38" t="s">
        <v>13</v>
      </c>
      <c r="C863" s="35" t="s">
        <v>784</v>
      </c>
      <c r="D863" s="47">
        <v>94.693</v>
      </c>
    </row>
    <row r="864" spans="1:4" ht="15">
      <c r="A864" s="35">
        <v>47</v>
      </c>
      <c r="B864" s="38" t="s">
        <v>631</v>
      </c>
      <c r="C864" s="35" t="s">
        <v>785</v>
      </c>
      <c r="D864" s="47">
        <v>79.829</v>
      </c>
    </row>
    <row r="865" spans="1:4" ht="15">
      <c r="A865" s="35">
        <v>50</v>
      </c>
      <c r="B865" s="38" t="s">
        <v>41</v>
      </c>
      <c r="C865" s="35" t="s">
        <v>786</v>
      </c>
      <c r="D865" s="47">
        <v>78.477</v>
      </c>
    </row>
    <row r="866" spans="1:4" ht="15">
      <c r="A866" s="35">
        <v>69</v>
      </c>
      <c r="B866" s="38" t="s">
        <v>14</v>
      </c>
      <c r="C866" s="35" t="s">
        <v>787</v>
      </c>
      <c r="D866" s="47">
        <v>69.919</v>
      </c>
    </row>
    <row r="867" spans="1:4" ht="15">
      <c r="A867" s="35">
        <v>75</v>
      </c>
      <c r="B867" s="38" t="s">
        <v>36</v>
      </c>
      <c r="C867" s="35" t="s">
        <v>788</v>
      </c>
      <c r="D867" s="47">
        <v>67.216</v>
      </c>
    </row>
    <row r="868" spans="1:4" ht="15">
      <c r="A868" s="35">
        <v>109</v>
      </c>
      <c r="B868" s="38" t="s">
        <v>276</v>
      </c>
      <c r="C868" s="35" t="s">
        <v>789</v>
      </c>
      <c r="D868" s="47">
        <v>51.9</v>
      </c>
    </row>
    <row r="869" spans="1:4" ht="15">
      <c r="A869" s="35">
        <v>116</v>
      </c>
      <c r="B869" s="38" t="s">
        <v>7</v>
      </c>
      <c r="C869" s="35" t="s">
        <v>467</v>
      </c>
      <c r="D869" s="47">
        <v>48.748</v>
      </c>
    </row>
    <row r="870" spans="1:4" ht="15">
      <c r="A870" s="35">
        <v>119</v>
      </c>
      <c r="B870" s="38" t="s">
        <v>263</v>
      </c>
      <c r="C870" s="35" t="s">
        <v>790</v>
      </c>
      <c r="D870" s="47">
        <v>47.396</v>
      </c>
    </row>
    <row r="871" spans="1:4" ht="15">
      <c r="A871" s="35">
        <v>122</v>
      </c>
      <c r="B871" s="38" t="s">
        <v>30</v>
      </c>
      <c r="C871" s="35" t="s">
        <v>791</v>
      </c>
      <c r="D871" s="47">
        <v>46.045</v>
      </c>
    </row>
    <row r="872" spans="1:4" ht="15">
      <c r="A872" s="35">
        <v>175</v>
      </c>
      <c r="B872" s="38" t="s">
        <v>15</v>
      </c>
      <c r="C872" s="35" t="s">
        <v>792</v>
      </c>
      <c r="D872" s="47">
        <v>22.171</v>
      </c>
    </row>
    <row r="873" spans="1:4" ht="15">
      <c r="A873" s="35">
        <v>190</v>
      </c>
      <c r="B873" s="44" t="s">
        <v>56</v>
      </c>
      <c r="C873" s="35" t="s">
        <v>793</v>
      </c>
      <c r="D873" s="47">
        <v>15.414</v>
      </c>
    </row>
    <row r="874" spans="1:4" ht="15">
      <c r="A874" s="35">
        <v>191</v>
      </c>
      <c r="B874" s="44" t="s">
        <v>25</v>
      </c>
      <c r="C874" s="35" t="s">
        <v>794</v>
      </c>
      <c r="D874" s="47">
        <v>14.964</v>
      </c>
    </row>
    <row r="875" spans="1:4" ht="15">
      <c r="A875" s="35">
        <v>222</v>
      </c>
      <c r="B875" s="38" t="s">
        <v>111</v>
      </c>
      <c r="D875" s="35"/>
    </row>
    <row r="877" spans="1:4" ht="15.75">
      <c r="A877" s="35"/>
      <c r="B877" s="34" t="s">
        <v>796</v>
      </c>
      <c r="C877" s="34"/>
      <c r="D877" s="34" t="s">
        <v>105</v>
      </c>
    </row>
    <row r="878" spans="1:4" ht="15.75">
      <c r="A878" s="35"/>
      <c r="B878" s="34"/>
      <c r="C878" s="34"/>
      <c r="D878" s="34"/>
    </row>
    <row r="879" spans="1:4" ht="15">
      <c r="A879" s="35">
        <v>1</v>
      </c>
      <c r="B879" s="55" t="s">
        <v>596</v>
      </c>
      <c r="C879" s="35" t="s">
        <v>435</v>
      </c>
      <c r="D879" s="35"/>
    </row>
    <row r="880" spans="1:4" ht="15">
      <c r="A880" s="35">
        <v>28</v>
      </c>
      <c r="B880" s="38" t="s">
        <v>13</v>
      </c>
      <c r="C880" s="35" t="s">
        <v>337</v>
      </c>
      <c r="D880" s="47">
        <v>91.411</v>
      </c>
    </row>
    <row r="881" spans="1:4" ht="15">
      <c r="A881" s="35">
        <v>69</v>
      </c>
      <c r="B881" s="38" t="s">
        <v>41</v>
      </c>
      <c r="C881" s="35" t="s">
        <v>219</v>
      </c>
      <c r="D881" s="47">
        <v>77.37</v>
      </c>
    </row>
    <row r="882" spans="1:4" ht="15">
      <c r="A882" s="35">
        <v>85</v>
      </c>
      <c r="B882" s="38" t="s">
        <v>631</v>
      </c>
      <c r="C882" s="35" t="s">
        <v>797</v>
      </c>
      <c r="D882" s="47">
        <v>71.89</v>
      </c>
    </row>
    <row r="883" spans="1:4" ht="15">
      <c r="A883" s="35">
        <v>142</v>
      </c>
      <c r="B883" s="38" t="s">
        <v>7</v>
      </c>
      <c r="C883" s="35" t="s">
        <v>650</v>
      </c>
      <c r="D883" s="47">
        <v>52.37</v>
      </c>
    </row>
    <row r="884" spans="1:4" ht="15">
      <c r="A884" s="35">
        <v>146</v>
      </c>
      <c r="B884" s="38" t="s">
        <v>9</v>
      </c>
      <c r="C884" s="35" t="s">
        <v>798</v>
      </c>
      <c r="D884" s="47">
        <v>51</v>
      </c>
    </row>
    <row r="885" spans="1:4" ht="15">
      <c r="A885" s="35">
        <v>186</v>
      </c>
      <c r="B885" s="38" t="s">
        <v>263</v>
      </c>
      <c r="C885" s="35" t="s">
        <v>799</v>
      </c>
      <c r="D885" s="47">
        <v>37.301</v>
      </c>
    </row>
    <row r="886" spans="1:4" ht="15">
      <c r="A886" s="35">
        <v>252</v>
      </c>
      <c r="B886" s="44" t="s">
        <v>25</v>
      </c>
      <c r="C886" s="35" t="s">
        <v>621</v>
      </c>
      <c r="D886" s="47">
        <v>14.699</v>
      </c>
    </row>
    <row r="887" spans="1:4" ht="15">
      <c r="A887" s="35">
        <v>272</v>
      </c>
      <c r="B887" s="44" t="s">
        <v>31</v>
      </c>
      <c r="C887" s="35" t="s">
        <v>800</v>
      </c>
      <c r="D887" s="47">
        <v>7.849</v>
      </c>
    </row>
    <row r="888" spans="1:4" ht="15">
      <c r="A888" s="35">
        <v>290</v>
      </c>
      <c r="B888" s="38" t="s">
        <v>29</v>
      </c>
      <c r="C888" s="35">
        <v>0</v>
      </c>
      <c r="D888" s="47">
        <v>1</v>
      </c>
    </row>
    <row r="889" spans="1:4" ht="15">
      <c r="A889" s="35">
        <v>292</v>
      </c>
      <c r="B889" s="38" t="s">
        <v>111</v>
      </c>
      <c r="D889" s="35"/>
    </row>
    <row r="891" spans="1:4" ht="15.75">
      <c r="A891" s="35"/>
      <c r="B891" s="34" t="s">
        <v>801</v>
      </c>
      <c r="C891" s="34"/>
      <c r="D891" s="34" t="s">
        <v>105</v>
      </c>
    </row>
    <row r="892" spans="1:4" ht="15.75">
      <c r="A892" s="35"/>
      <c r="B892" s="34"/>
      <c r="C892" s="34"/>
      <c r="D892" s="34"/>
    </row>
    <row r="893" spans="1:4" ht="15">
      <c r="A893" s="35">
        <v>1</v>
      </c>
      <c r="B893" s="55" t="s">
        <v>802</v>
      </c>
      <c r="C893" s="35" t="s">
        <v>803</v>
      </c>
      <c r="D893" s="35"/>
    </row>
    <row r="894" spans="1:4" ht="15">
      <c r="A894" s="35">
        <v>29</v>
      </c>
      <c r="B894" s="38" t="s">
        <v>13</v>
      </c>
      <c r="C894" s="35" t="s">
        <v>107</v>
      </c>
      <c r="D894" s="47">
        <v>94.062</v>
      </c>
    </row>
    <row r="895" spans="1:4" ht="15">
      <c r="A895" s="35">
        <v>61</v>
      </c>
      <c r="B895" s="38" t="s">
        <v>41</v>
      </c>
      <c r="C895" s="35" t="s">
        <v>804</v>
      </c>
      <c r="D895" s="47">
        <v>86.407</v>
      </c>
    </row>
    <row r="896" spans="1:4" ht="15">
      <c r="A896" s="35">
        <v>107</v>
      </c>
      <c r="B896" s="38" t="s">
        <v>14</v>
      </c>
      <c r="C896" s="35" t="s">
        <v>805</v>
      </c>
      <c r="D896" s="47">
        <v>75.402</v>
      </c>
    </row>
    <row r="897" spans="1:4" ht="15">
      <c r="A897" s="35">
        <v>113</v>
      </c>
      <c r="B897" s="38" t="s">
        <v>22</v>
      </c>
      <c r="C897" s="35" t="s">
        <v>806</v>
      </c>
      <c r="D897" s="47">
        <v>73.967</v>
      </c>
    </row>
    <row r="898" spans="1:4" ht="15">
      <c r="A898" s="35">
        <v>159</v>
      </c>
      <c r="B898" s="38" t="s">
        <v>9</v>
      </c>
      <c r="C898" s="35" t="s">
        <v>360</v>
      </c>
      <c r="D898" s="47">
        <v>62.962</v>
      </c>
    </row>
    <row r="899" spans="1:4" ht="15">
      <c r="A899" s="35">
        <v>228</v>
      </c>
      <c r="B899" s="38" t="s">
        <v>117</v>
      </c>
      <c r="C899" s="35" t="s">
        <v>807</v>
      </c>
      <c r="D899" s="47">
        <v>46.455</v>
      </c>
    </row>
    <row r="900" spans="1:4" ht="15">
      <c r="A900" s="35">
        <v>281</v>
      </c>
      <c r="B900" s="44" t="s">
        <v>57</v>
      </c>
      <c r="C900" s="35" t="s">
        <v>808</v>
      </c>
      <c r="D900" s="47">
        <v>33.775</v>
      </c>
    </row>
    <row r="901" spans="1:4" ht="15">
      <c r="A901" s="35">
        <v>418</v>
      </c>
      <c r="B901" s="38" t="s">
        <v>111</v>
      </c>
      <c r="D901" s="35"/>
    </row>
    <row r="903" spans="1:4" ht="15.75">
      <c r="A903" s="35"/>
      <c r="B903" s="34" t="s">
        <v>809</v>
      </c>
      <c r="C903" s="34"/>
      <c r="D903" s="34" t="s">
        <v>105</v>
      </c>
    </row>
    <row r="904" spans="1:4" ht="15.75">
      <c r="A904" s="35"/>
      <c r="B904" s="34"/>
      <c r="C904" s="34"/>
      <c r="D904" s="34"/>
    </row>
    <row r="905" spans="1:4" ht="15">
      <c r="A905" s="35">
        <v>1</v>
      </c>
      <c r="B905" s="55" t="s">
        <v>810</v>
      </c>
      <c r="C905" s="35" t="s">
        <v>811</v>
      </c>
      <c r="D905" s="35"/>
    </row>
    <row r="906" spans="1:4" ht="15">
      <c r="A906" s="35">
        <v>24</v>
      </c>
      <c r="B906" s="38" t="s">
        <v>41</v>
      </c>
      <c r="C906" s="35" t="s">
        <v>812</v>
      </c>
      <c r="D906" s="47">
        <v>72.084</v>
      </c>
    </row>
    <row r="907" spans="1:4" ht="15">
      <c r="A907" s="35">
        <v>52</v>
      </c>
      <c r="B907" s="38" t="s">
        <v>7</v>
      </c>
      <c r="C907" s="35" t="s">
        <v>813</v>
      </c>
      <c r="D907" s="47">
        <v>38.349</v>
      </c>
    </row>
    <row r="908" spans="1:4" ht="15">
      <c r="A908" s="35">
        <v>55</v>
      </c>
      <c r="B908" s="38" t="s">
        <v>27</v>
      </c>
      <c r="C908" s="35" t="s">
        <v>814</v>
      </c>
      <c r="D908" s="47">
        <v>34.735</v>
      </c>
    </row>
    <row r="909" spans="1:4" ht="15">
      <c r="A909" s="35">
        <v>63</v>
      </c>
      <c r="B909" s="38" t="s">
        <v>117</v>
      </c>
      <c r="C909" s="35" t="s">
        <v>815</v>
      </c>
      <c r="D909" s="47">
        <v>25.096</v>
      </c>
    </row>
    <row r="910" spans="1:4" ht="15">
      <c r="A910" s="35">
        <v>82</v>
      </c>
      <c r="B910" s="44" t="s">
        <v>25</v>
      </c>
      <c r="C910" s="35" t="s">
        <v>816</v>
      </c>
      <c r="D910" s="47">
        <v>2.205</v>
      </c>
    </row>
    <row r="911" spans="1:4" ht="15">
      <c r="A911" s="35">
        <v>83</v>
      </c>
      <c r="B911" s="38" t="s">
        <v>111</v>
      </c>
      <c r="D911" s="35"/>
    </row>
    <row r="913" spans="1:4" ht="15.75">
      <c r="A913" s="35"/>
      <c r="B913" s="34" t="s">
        <v>824</v>
      </c>
      <c r="C913" s="34"/>
      <c r="D913" s="34" t="s">
        <v>105</v>
      </c>
    </row>
    <row r="914" spans="1:4" ht="15.75">
      <c r="A914" s="35"/>
      <c r="B914" s="34"/>
      <c r="C914" s="34"/>
      <c r="D914" s="34"/>
    </row>
    <row r="915" spans="1:4" ht="15">
      <c r="A915" s="35">
        <v>1</v>
      </c>
      <c r="B915" s="55" t="s">
        <v>817</v>
      </c>
      <c r="C915" s="35" t="s">
        <v>818</v>
      </c>
      <c r="D915" s="35"/>
    </row>
    <row r="916" spans="1:4" ht="15">
      <c r="A916" s="35">
        <v>191</v>
      </c>
      <c r="B916" s="38" t="s">
        <v>7</v>
      </c>
      <c r="C916" s="35" t="s">
        <v>110</v>
      </c>
      <c r="D916" s="47">
        <v>59.925</v>
      </c>
    </row>
    <row r="917" spans="1:4" ht="15">
      <c r="A917" s="35">
        <v>231</v>
      </c>
      <c r="B917" s="38" t="s">
        <v>27</v>
      </c>
      <c r="C917" s="35" t="s">
        <v>819</v>
      </c>
      <c r="D917" s="47">
        <v>51.323</v>
      </c>
    </row>
    <row r="918" spans="1:4" ht="15">
      <c r="A918" s="35">
        <v>251</v>
      </c>
      <c r="B918" s="38" t="s">
        <v>9</v>
      </c>
      <c r="C918" s="35" t="s">
        <v>820</v>
      </c>
      <c r="D918" s="47">
        <v>47.022</v>
      </c>
    </row>
    <row r="919" spans="1:4" ht="15">
      <c r="A919" s="35">
        <v>255</v>
      </c>
      <c r="B919" s="38" t="s">
        <v>263</v>
      </c>
      <c r="C919" s="35" t="s">
        <v>821</v>
      </c>
      <c r="D919" s="47">
        <v>46.161</v>
      </c>
    </row>
    <row r="920" spans="1:4" ht="15">
      <c r="A920" s="35">
        <v>368</v>
      </c>
      <c r="B920" s="44" t="s">
        <v>25</v>
      </c>
      <c r="C920" s="35" t="s">
        <v>822</v>
      </c>
      <c r="D920" s="47">
        <v>21.86</v>
      </c>
    </row>
    <row r="921" spans="1:4" ht="15">
      <c r="A921" s="35">
        <v>389</v>
      </c>
      <c r="B921" s="44" t="s">
        <v>81</v>
      </c>
      <c r="C921" s="35" t="s">
        <v>823</v>
      </c>
      <c r="D921" s="47">
        <v>17.344</v>
      </c>
    </row>
    <row r="922" spans="1:4" ht="15">
      <c r="A922" s="35">
        <v>465</v>
      </c>
      <c r="B922" s="38" t="s">
        <v>111</v>
      </c>
      <c r="D922" s="35"/>
    </row>
    <row r="924" spans="1:4" ht="15.75">
      <c r="A924" s="35"/>
      <c r="B924" s="34" t="s">
        <v>825</v>
      </c>
      <c r="C924" s="34"/>
      <c r="D924" s="34" t="s">
        <v>105</v>
      </c>
    </row>
    <row r="925" spans="1:4" ht="15.75">
      <c r="A925" s="35"/>
      <c r="B925" s="34"/>
      <c r="C925" s="34"/>
      <c r="D925" s="34"/>
    </row>
    <row r="926" spans="1:4" ht="15">
      <c r="A926" s="35">
        <v>1</v>
      </c>
      <c r="B926" s="55" t="s">
        <v>826</v>
      </c>
      <c r="C926" s="35" t="s">
        <v>827</v>
      </c>
      <c r="D926" s="35"/>
    </row>
    <row r="927" spans="1:4" ht="15">
      <c r="A927" s="35">
        <v>46</v>
      </c>
      <c r="B927" s="38" t="s">
        <v>13</v>
      </c>
      <c r="C927" s="35" t="s">
        <v>828</v>
      </c>
      <c r="D927" s="47">
        <v>86.443</v>
      </c>
    </row>
    <row r="928" spans="1:4" ht="15">
      <c r="A928" s="35">
        <v>99</v>
      </c>
      <c r="B928" s="38" t="s">
        <v>22</v>
      </c>
      <c r="C928" s="35" t="s">
        <v>829</v>
      </c>
      <c r="D928" s="47">
        <v>69.671</v>
      </c>
    </row>
    <row r="929" spans="1:4" ht="15">
      <c r="A929" s="35">
        <v>111</v>
      </c>
      <c r="B929" s="38" t="s">
        <v>14</v>
      </c>
      <c r="C929" s="35" t="s">
        <v>112</v>
      </c>
      <c r="D929" s="47">
        <v>65.873</v>
      </c>
    </row>
    <row r="930" spans="1:4" ht="15">
      <c r="A930" s="35">
        <v>315</v>
      </c>
      <c r="B930" s="38" t="s">
        <v>631</v>
      </c>
      <c r="C930" s="35" t="s">
        <v>830</v>
      </c>
      <c r="D930" s="47">
        <v>1.316</v>
      </c>
    </row>
    <row r="931" spans="1:4" ht="15">
      <c r="A931" s="35">
        <v>316</v>
      </c>
      <c r="B931" s="38" t="s">
        <v>111</v>
      </c>
      <c r="D931" s="35"/>
    </row>
    <row r="933" spans="1:4" ht="15.75">
      <c r="A933" s="35"/>
      <c r="B933" s="34" t="s">
        <v>839</v>
      </c>
      <c r="C933" s="34"/>
      <c r="D933" s="34" t="s">
        <v>105</v>
      </c>
    </row>
    <row r="934" spans="1:4" ht="15.75">
      <c r="A934" s="35"/>
      <c r="B934" s="34"/>
      <c r="C934" s="34"/>
      <c r="D934" s="34"/>
    </row>
    <row r="935" spans="1:4" ht="15">
      <c r="A935" s="35">
        <v>1</v>
      </c>
      <c r="B935" s="55" t="s">
        <v>840</v>
      </c>
      <c r="C935" s="35" t="s">
        <v>841</v>
      </c>
      <c r="D935" s="35"/>
    </row>
    <row r="936" spans="1:4" ht="15">
      <c r="A936" s="35">
        <v>16</v>
      </c>
      <c r="B936" s="38" t="s">
        <v>41</v>
      </c>
      <c r="C936" s="35" t="s">
        <v>842</v>
      </c>
      <c r="D936" s="47">
        <v>94.013</v>
      </c>
    </row>
    <row r="937" spans="1:4" ht="15">
      <c r="A937" s="35">
        <v>17</v>
      </c>
      <c r="B937" s="38" t="s">
        <v>13</v>
      </c>
      <c r="C937" s="35" t="s">
        <v>843</v>
      </c>
      <c r="D937" s="47">
        <v>93.576</v>
      </c>
    </row>
    <row r="938" spans="1:4" ht="15">
      <c r="A938" s="35">
        <v>33</v>
      </c>
      <c r="B938" s="38" t="s">
        <v>14</v>
      </c>
      <c r="C938" s="35" t="s">
        <v>844</v>
      </c>
      <c r="D938" s="47">
        <v>86.589</v>
      </c>
    </row>
    <row r="939" spans="1:4" ht="15">
      <c r="A939" s="35">
        <v>79</v>
      </c>
      <c r="B939" s="38" t="s">
        <v>7</v>
      </c>
      <c r="C939" s="35" t="s">
        <v>845</v>
      </c>
      <c r="D939" s="47">
        <v>66.502</v>
      </c>
    </row>
    <row r="940" spans="1:4" ht="15">
      <c r="A940" s="35">
        <v>87</v>
      </c>
      <c r="B940" s="38" t="s">
        <v>117</v>
      </c>
      <c r="C940" s="35" t="s">
        <v>846</v>
      </c>
      <c r="D940" s="47">
        <v>63.009</v>
      </c>
    </row>
    <row r="941" spans="1:4" ht="15">
      <c r="A941" s="35">
        <v>151</v>
      </c>
      <c r="B941" s="44" t="s">
        <v>56</v>
      </c>
      <c r="C941" s="35" t="s">
        <v>106</v>
      </c>
      <c r="D941" s="47">
        <v>25.096</v>
      </c>
    </row>
    <row r="942" spans="1:4" ht="15">
      <c r="A942" s="35">
        <v>181</v>
      </c>
      <c r="B942" s="44" t="s">
        <v>25</v>
      </c>
      <c r="C942" s="35" t="s">
        <v>847</v>
      </c>
      <c r="D942" s="47">
        <v>21.961</v>
      </c>
    </row>
    <row r="943" spans="1:4" ht="15">
      <c r="A943" s="35">
        <v>207</v>
      </c>
      <c r="B943" s="44" t="s">
        <v>37</v>
      </c>
      <c r="C943" s="35" t="s">
        <v>848</v>
      </c>
      <c r="D943" s="47">
        <v>10.607</v>
      </c>
    </row>
    <row r="944" spans="1:4" ht="15">
      <c r="A944" s="35">
        <v>229</v>
      </c>
      <c r="B944" s="38" t="s">
        <v>111</v>
      </c>
      <c r="D944" s="35"/>
    </row>
    <row r="946" spans="1:4" ht="15.75">
      <c r="A946" s="35"/>
      <c r="B946" s="34" t="s">
        <v>858</v>
      </c>
      <c r="C946" s="34"/>
      <c r="D946" s="34" t="s">
        <v>105</v>
      </c>
    </row>
    <row r="947" spans="1:4" ht="15.75">
      <c r="A947" s="35"/>
      <c r="B947" s="34"/>
      <c r="C947" s="34"/>
      <c r="D947" s="34"/>
    </row>
    <row r="948" spans="1:4" ht="15">
      <c r="A948" s="35">
        <v>1</v>
      </c>
      <c r="B948" s="55" t="s">
        <v>856</v>
      </c>
      <c r="C948" s="35" t="s">
        <v>857</v>
      </c>
      <c r="D948" s="35"/>
    </row>
    <row r="949" spans="1:4" ht="15">
      <c r="A949" s="35">
        <v>159</v>
      </c>
      <c r="B949" s="38" t="s">
        <v>849</v>
      </c>
      <c r="C949" s="35" t="s">
        <v>853</v>
      </c>
      <c r="D949" s="47">
        <v>77.583</v>
      </c>
    </row>
    <row r="950" spans="1:4" ht="15">
      <c r="A950" s="35">
        <v>192</v>
      </c>
      <c r="B950" s="38" t="s">
        <v>14</v>
      </c>
      <c r="C950" s="35" t="s">
        <v>757</v>
      </c>
      <c r="D950" s="47">
        <v>72.723</v>
      </c>
    </row>
    <row r="951" spans="1:4" ht="15">
      <c r="A951" s="35">
        <v>193</v>
      </c>
      <c r="B951" s="38" t="s">
        <v>13</v>
      </c>
      <c r="C951" s="35" t="s">
        <v>851</v>
      </c>
      <c r="D951" s="47">
        <v>72.576</v>
      </c>
    </row>
    <row r="952" spans="1:4" ht="15">
      <c r="A952" s="35">
        <v>353</v>
      </c>
      <c r="B952" s="38" t="s">
        <v>19</v>
      </c>
      <c r="C952" s="35" t="s">
        <v>852</v>
      </c>
      <c r="D952" s="47">
        <v>49.012</v>
      </c>
    </row>
    <row r="953" spans="1:4" ht="15">
      <c r="A953" s="35">
        <v>359</v>
      </c>
      <c r="B953" s="38" t="s">
        <v>854</v>
      </c>
      <c r="C953" s="35" t="s">
        <v>136</v>
      </c>
      <c r="D953" s="47">
        <v>48.128</v>
      </c>
    </row>
    <row r="954" spans="1:4" ht="15">
      <c r="A954" s="35">
        <v>586</v>
      </c>
      <c r="B954" s="38" t="s">
        <v>30</v>
      </c>
      <c r="C954" s="35" t="s">
        <v>855</v>
      </c>
      <c r="D954" s="47">
        <v>14.697</v>
      </c>
    </row>
    <row r="955" spans="1:4" ht="15">
      <c r="A955" s="35">
        <v>679</v>
      </c>
      <c r="B955" s="38" t="s">
        <v>111</v>
      </c>
      <c r="D955" s="35"/>
    </row>
    <row r="957" spans="1:4" ht="15.75">
      <c r="A957" s="35"/>
      <c r="B957" s="34" t="s">
        <v>622</v>
      </c>
      <c r="C957" s="34"/>
      <c r="D957" s="34" t="s">
        <v>105</v>
      </c>
    </row>
    <row r="958" spans="1:4" ht="15.75">
      <c r="A958" s="35"/>
      <c r="B958" s="34"/>
      <c r="C958" s="34"/>
      <c r="D958" s="34"/>
    </row>
    <row r="959" spans="1:4" ht="15">
      <c r="A959" s="35">
        <v>1</v>
      </c>
      <c r="B959" s="55" t="s">
        <v>867</v>
      </c>
      <c r="C959" s="35" t="s">
        <v>203</v>
      </c>
      <c r="D959" s="35"/>
    </row>
    <row r="960" spans="1:4" ht="15">
      <c r="A960" s="35">
        <v>66</v>
      </c>
      <c r="B960" s="38" t="s">
        <v>13</v>
      </c>
      <c r="C960" s="35" t="s">
        <v>870</v>
      </c>
      <c r="D960" s="47">
        <v>92.912</v>
      </c>
    </row>
    <row r="961" spans="1:4" ht="15">
      <c r="A961" s="35">
        <v>71</v>
      </c>
      <c r="B961" s="38" t="s">
        <v>41</v>
      </c>
      <c r="C961" s="35" t="s">
        <v>871</v>
      </c>
      <c r="D961" s="47">
        <v>92.299</v>
      </c>
    </row>
    <row r="962" spans="1:4" ht="15">
      <c r="A962" s="35">
        <v>215</v>
      </c>
      <c r="B962" s="55" t="s">
        <v>868</v>
      </c>
      <c r="C962" s="35" t="s">
        <v>872</v>
      </c>
      <c r="D962" s="47">
        <v>74.652</v>
      </c>
    </row>
    <row r="963" spans="1:4" ht="15">
      <c r="A963" s="35">
        <v>248</v>
      </c>
      <c r="B963" s="38" t="s">
        <v>14</v>
      </c>
      <c r="C963" s="35" t="s">
        <v>452</v>
      </c>
      <c r="D963" s="47">
        <v>70.608</v>
      </c>
    </row>
    <row r="964" spans="1:4" ht="15">
      <c r="A964" s="35">
        <v>252</v>
      </c>
      <c r="B964" s="38" t="s">
        <v>19</v>
      </c>
      <c r="C964" s="35" t="s">
        <v>873</v>
      </c>
      <c r="D964" s="47">
        <v>70.118</v>
      </c>
    </row>
    <row r="965" spans="1:4" ht="15">
      <c r="A965" s="35">
        <v>268</v>
      </c>
      <c r="B965" s="38" t="s">
        <v>854</v>
      </c>
      <c r="C965" s="35" t="s">
        <v>874</v>
      </c>
      <c r="D965" s="47">
        <v>68.157</v>
      </c>
    </row>
    <row r="966" spans="1:4" ht="15">
      <c r="A966" s="35">
        <v>274</v>
      </c>
      <c r="B966" s="38" t="s">
        <v>33</v>
      </c>
      <c r="C966" s="35" t="s">
        <v>875</v>
      </c>
      <c r="D966" s="47">
        <v>67.422</v>
      </c>
    </row>
    <row r="967" spans="1:4" ht="15">
      <c r="A967" s="35">
        <v>329</v>
      </c>
      <c r="B967" s="38" t="s">
        <v>7</v>
      </c>
      <c r="C967" s="35" t="s">
        <v>876</v>
      </c>
      <c r="D967" s="47">
        <v>60.681</v>
      </c>
    </row>
    <row r="968" spans="1:4" ht="15">
      <c r="A968" s="35">
        <v>411</v>
      </c>
      <c r="B968" s="38" t="s">
        <v>30</v>
      </c>
      <c r="C968" s="35" t="s">
        <v>877</v>
      </c>
      <c r="D968" s="47">
        <v>50.632</v>
      </c>
    </row>
    <row r="969" spans="1:4" ht="15">
      <c r="A969" s="35">
        <v>488</v>
      </c>
      <c r="B969" s="44" t="s">
        <v>837</v>
      </c>
      <c r="C969" s="35" t="s">
        <v>878</v>
      </c>
      <c r="D969" s="47">
        <v>41.196</v>
      </c>
    </row>
    <row r="970" spans="1:4" ht="15">
      <c r="A970" s="35">
        <v>552</v>
      </c>
      <c r="B970" s="38" t="s">
        <v>27</v>
      </c>
      <c r="C970" s="35" t="s">
        <v>879</v>
      </c>
      <c r="D970" s="47">
        <v>33.353</v>
      </c>
    </row>
    <row r="971" spans="1:4" ht="15">
      <c r="A971" s="35">
        <v>628</v>
      </c>
      <c r="B971" s="44" t="s">
        <v>56</v>
      </c>
      <c r="C971" s="35" t="s">
        <v>880</v>
      </c>
      <c r="D971" s="47">
        <v>24.039</v>
      </c>
    </row>
    <row r="972" spans="1:4" ht="15">
      <c r="A972" s="35">
        <v>711</v>
      </c>
      <c r="B972" s="44" t="s">
        <v>32</v>
      </c>
      <c r="C972" s="35" t="s">
        <v>881</v>
      </c>
      <c r="D972" s="47">
        <v>13.868</v>
      </c>
    </row>
    <row r="973" spans="1:4" ht="15">
      <c r="A973" s="35">
        <v>712</v>
      </c>
      <c r="B973" s="44" t="s">
        <v>25</v>
      </c>
      <c r="C973" s="35" t="s">
        <v>319</v>
      </c>
      <c r="D973" s="47">
        <v>13.745</v>
      </c>
    </row>
    <row r="974" spans="1:4" ht="15">
      <c r="A974" s="35">
        <v>713</v>
      </c>
      <c r="B974" s="44" t="s">
        <v>883</v>
      </c>
      <c r="C974" s="35" t="s">
        <v>646</v>
      </c>
      <c r="D974" s="47">
        <v>13.623</v>
      </c>
    </row>
    <row r="975" spans="1:4" ht="15">
      <c r="A975" s="35">
        <v>737</v>
      </c>
      <c r="B975" s="44" t="s">
        <v>614</v>
      </c>
      <c r="C975" s="35" t="s">
        <v>882</v>
      </c>
      <c r="D975" s="47">
        <v>10.681</v>
      </c>
    </row>
    <row r="976" spans="1:4" ht="15">
      <c r="A976" s="35">
        <v>737</v>
      </c>
      <c r="B976" s="44" t="s">
        <v>869</v>
      </c>
      <c r="C976" s="35" t="s">
        <v>882</v>
      </c>
      <c r="D976" s="47">
        <v>10.681</v>
      </c>
    </row>
    <row r="977" spans="1:4" ht="15">
      <c r="A977" s="35">
        <v>816</v>
      </c>
      <c r="B977" s="38" t="s">
        <v>111</v>
      </c>
      <c r="D977" s="35"/>
    </row>
    <row r="979" spans="1:4" ht="15.75">
      <c r="A979" s="35"/>
      <c r="B979" s="34" t="s">
        <v>639</v>
      </c>
      <c r="C979" s="34"/>
      <c r="D979" s="34" t="s">
        <v>105</v>
      </c>
    </row>
    <row r="980" spans="1:4" ht="15.75">
      <c r="A980" s="35"/>
      <c r="B980" s="34"/>
      <c r="C980" s="34"/>
      <c r="D980" s="34"/>
    </row>
    <row r="981" spans="1:4" ht="15">
      <c r="A981" s="35">
        <v>1</v>
      </c>
      <c r="B981" s="55" t="s">
        <v>267</v>
      </c>
      <c r="C981" s="35" t="s">
        <v>885</v>
      </c>
      <c r="D981" s="35"/>
    </row>
    <row r="982" spans="1:4" ht="15">
      <c r="A982" s="35">
        <v>36</v>
      </c>
      <c r="B982" s="38" t="s">
        <v>13</v>
      </c>
      <c r="C982" s="35" t="s">
        <v>406</v>
      </c>
      <c r="D982" s="47">
        <v>96.102</v>
      </c>
    </row>
    <row r="983" spans="1:4" ht="15">
      <c r="A983" s="35">
        <v>62</v>
      </c>
      <c r="B983" s="38" t="s">
        <v>41</v>
      </c>
      <c r="C983" s="35" t="s">
        <v>886</v>
      </c>
      <c r="D983" s="47">
        <v>92.565</v>
      </c>
    </row>
    <row r="984" spans="1:4" ht="15">
      <c r="A984" s="35">
        <v>131</v>
      </c>
      <c r="B984" s="55" t="s">
        <v>868</v>
      </c>
      <c r="C984" s="35" t="s">
        <v>887</v>
      </c>
      <c r="D984" s="47">
        <v>83.177</v>
      </c>
    </row>
    <row r="985" spans="1:4" ht="15">
      <c r="A985" s="35">
        <v>140</v>
      </c>
      <c r="B985" s="55" t="s">
        <v>22</v>
      </c>
      <c r="C985" s="35" t="s">
        <v>888</v>
      </c>
      <c r="D985" s="47">
        <v>81.952</v>
      </c>
    </row>
    <row r="986" spans="1:4" ht="15">
      <c r="A986" s="35">
        <v>196</v>
      </c>
      <c r="B986" s="38" t="s">
        <v>19</v>
      </c>
      <c r="C986" s="35" t="s">
        <v>889</v>
      </c>
      <c r="D986" s="47">
        <v>74.333</v>
      </c>
    </row>
    <row r="987" spans="1:4" ht="15">
      <c r="A987" s="35">
        <v>212</v>
      </c>
      <c r="B987" s="38" t="s">
        <v>14</v>
      </c>
      <c r="C987" s="35" t="s">
        <v>339</v>
      </c>
      <c r="D987" s="47">
        <v>72.156</v>
      </c>
    </row>
    <row r="988" spans="1:4" ht="15">
      <c r="A988" s="35">
        <v>276</v>
      </c>
      <c r="B988" s="38" t="s">
        <v>7</v>
      </c>
      <c r="C988" s="35" t="s">
        <v>890</v>
      </c>
      <c r="D988" s="47">
        <v>63.449</v>
      </c>
    </row>
    <row r="989" spans="1:4" ht="15">
      <c r="A989" s="35">
        <v>277</v>
      </c>
      <c r="B989" s="38" t="s">
        <v>854</v>
      </c>
      <c r="C989" s="35" t="s">
        <v>891</v>
      </c>
      <c r="D989" s="47">
        <v>63.313</v>
      </c>
    </row>
    <row r="990" spans="1:4" ht="15">
      <c r="A990" s="35">
        <v>431</v>
      </c>
      <c r="B990" s="38" t="s">
        <v>27</v>
      </c>
      <c r="C990" s="35" t="s">
        <v>892</v>
      </c>
      <c r="D990" s="47">
        <v>42.361</v>
      </c>
    </row>
    <row r="991" spans="1:4" ht="15">
      <c r="A991" s="35">
        <v>432</v>
      </c>
      <c r="B991" s="38" t="s">
        <v>263</v>
      </c>
      <c r="C991" s="35" t="s">
        <v>231</v>
      </c>
      <c r="D991" s="47">
        <v>5</v>
      </c>
    </row>
    <row r="992" spans="1:4" ht="15">
      <c r="A992" s="35">
        <v>461</v>
      </c>
      <c r="B992" s="44" t="s">
        <v>837</v>
      </c>
      <c r="C992" s="35" t="s">
        <v>893</v>
      </c>
      <c r="D992" s="47">
        <v>38.279</v>
      </c>
    </row>
    <row r="993" spans="1:4" ht="15">
      <c r="A993" s="35">
        <v>462</v>
      </c>
      <c r="B993" s="38" t="s">
        <v>9</v>
      </c>
      <c r="C993" s="35" t="s">
        <v>150</v>
      </c>
      <c r="D993" s="47">
        <v>38.143</v>
      </c>
    </row>
    <row r="994" spans="1:4" ht="15">
      <c r="A994" s="35">
        <v>590</v>
      </c>
      <c r="B994" s="44" t="s">
        <v>56</v>
      </c>
      <c r="C994" s="35" t="s">
        <v>894</v>
      </c>
      <c r="D994" s="47">
        <v>20.728</v>
      </c>
    </row>
    <row r="995" spans="1:4" ht="15">
      <c r="A995" s="35">
        <v>631</v>
      </c>
      <c r="B995" s="44" t="s">
        <v>32</v>
      </c>
      <c r="C995" s="35" t="s">
        <v>895</v>
      </c>
      <c r="D995" s="47">
        <v>15.15</v>
      </c>
    </row>
    <row r="996" spans="1:4" ht="15">
      <c r="A996" s="35">
        <v>728</v>
      </c>
      <c r="B996" s="38" t="s">
        <v>29</v>
      </c>
      <c r="C996" s="35">
        <v>0</v>
      </c>
      <c r="D996" s="47">
        <v>1</v>
      </c>
    </row>
    <row r="997" spans="1:4" ht="15">
      <c r="A997" s="35">
        <v>735</v>
      </c>
      <c r="B997" s="38" t="s">
        <v>111</v>
      </c>
      <c r="D997" s="35"/>
    </row>
    <row r="999" spans="1:4" ht="15.75">
      <c r="A999" s="35"/>
      <c r="B999" s="34" t="s">
        <v>898</v>
      </c>
      <c r="C999" s="34"/>
      <c r="D999" s="34" t="s">
        <v>105</v>
      </c>
    </row>
    <row r="1000" spans="1:4" ht="15.75">
      <c r="A1000" s="35"/>
      <c r="B1000" s="34"/>
      <c r="C1000" s="34"/>
      <c r="D1000" s="34"/>
    </row>
    <row r="1001" spans="1:4" ht="15">
      <c r="A1001" s="35">
        <v>1</v>
      </c>
      <c r="B1001" s="55" t="s">
        <v>656</v>
      </c>
      <c r="C1001" s="35" t="s">
        <v>899</v>
      </c>
      <c r="D1001" s="35"/>
    </row>
    <row r="1002" spans="1:4" ht="15">
      <c r="A1002" s="35">
        <v>178</v>
      </c>
      <c r="B1002" s="55" t="s">
        <v>22</v>
      </c>
      <c r="C1002" s="35" t="s">
        <v>901</v>
      </c>
      <c r="D1002" s="47">
        <v>78.267</v>
      </c>
    </row>
    <row r="1003" spans="1:4" ht="15">
      <c r="A1003" s="35">
        <v>255</v>
      </c>
      <c r="B1003" s="38" t="s">
        <v>41</v>
      </c>
      <c r="C1003" s="35" t="s">
        <v>900</v>
      </c>
      <c r="D1003" s="47">
        <v>68.433</v>
      </c>
    </row>
    <row r="1004" spans="1:4" ht="15">
      <c r="A1004" s="35">
        <v>256</v>
      </c>
      <c r="B1004" s="38" t="s">
        <v>13</v>
      </c>
      <c r="C1004" s="35" t="s">
        <v>900</v>
      </c>
      <c r="D1004" s="47">
        <v>68.305</v>
      </c>
    </row>
    <row r="1005" spans="1:4" ht="15">
      <c r="A1005" s="35">
        <v>286</v>
      </c>
      <c r="B1005" s="38" t="s">
        <v>14</v>
      </c>
      <c r="C1005" s="35" t="s">
        <v>902</v>
      </c>
      <c r="D1005" s="47">
        <v>64.474</v>
      </c>
    </row>
    <row r="1006" spans="1:4" ht="15">
      <c r="A1006" s="35">
        <v>337</v>
      </c>
      <c r="B1006" s="38" t="s">
        <v>854</v>
      </c>
      <c r="C1006" s="35" t="s">
        <v>903</v>
      </c>
      <c r="D1006" s="47">
        <v>57.96</v>
      </c>
    </row>
    <row r="1007" spans="1:4" ht="15">
      <c r="A1007" s="35">
        <v>392</v>
      </c>
      <c r="B1007" s="38" t="s">
        <v>7</v>
      </c>
      <c r="C1007" s="35" t="s">
        <v>904</v>
      </c>
      <c r="D1007" s="47">
        <v>50.936</v>
      </c>
    </row>
    <row r="1008" spans="1:4" ht="15">
      <c r="A1008" s="35">
        <v>505</v>
      </c>
      <c r="B1008" s="38" t="s">
        <v>263</v>
      </c>
      <c r="C1008" s="35" t="s">
        <v>905</v>
      </c>
      <c r="D1008" s="47">
        <v>36.504</v>
      </c>
    </row>
    <row r="1009" spans="1:4" ht="15">
      <c r="A1009" s="35">
        <v>590</v>
      </c>
      <c r="B1009" s="44" t="s">
        <v>56</v>
      </c>
      <c r="C1009" s="35" t="s">
        <v>906</v>
      </c>
      <c r="D1009" s="47">
        <v>14.282</v>
      </c>
    </row>
    <row r="1010" spans="1:4" ht="15">
      <c r="A1010" s="35">
        <v>783</v>
      </c>
      <c r="B1010" s="38" t="s">
        <v>111</v>
      </c>
      <c r="D1010" s="35"/>
    </row>
    <row r="1012" spans="1:4" ht="15.75">
      <c r="A1012" s="35"/>
      <c r="B1012" s="34" t="s">
        <v>907</v>
      </c>
      <c r="C1012" s="34"/>
      <c r="D1012" s="34" t="s">
        <v>105</v>
      </c>
    </row>
    <row r="1013" spans="1:4" ht="15.75">
      <c r="A1013" s="35"/>
      <c r="B1013" s="34"/>
      <c r="C1013" s="34"/>
      <c r="D1013" s="34"/>
    </row>
    <row r="1014" spans="1:4" ht="15">
      <c r="A1014" s="35">
        <v>1</v>
      </c>
      <c r="B1014" s="55" t="s">
        <v>908</v>
      </c>
      <c r="C1014" s="35" t="s">
        <v>909</v>
      </c>
      <c r="D1014" s="35"/>
    </row>
    <row r="1015" spans="1:4" ht="15">
      <c r="A1015" s="35">
        <v>50</v>
      </c>
      <c r="B1015" s="38" t="s">
        <v>13</v>
      </c>
      <c r="C1015" s="35" t="s">
        <v>910</v>
      </c>
      <c r="D1015" s="47">
        <v>93.867</v>
      </c>
    </row>
    <row r="1016" spans="1:4" ht="15">
      <c r="A1016" s="35">
        <v>159</v>
      </c>
      <c r="B1016" s="38" t="s">
        <v>14</v>
      </c>
      <c r="C1016" s="35" t="s">
        <v>911</v>
      </c>
      <c r="D1016" s="47">
        <v>78.318</v>
      </c>
    </row>
    <row r="1017" spans="1:4" ht="15">
      <c r="A1017" s="35">
        <v>178</v>
      </c>
      <c r="B1017" s="38" t="s">
        <v>19</v>
      </c>
      <c r="C1017" s="35" t="s">
        <v>912</v>
      </c>
      <c r="D1017" s="47">
        <v>75.608</v>
      </c>
    </row>
    <row r="1018" spans="1:4" ht="15">
      <c r="A1018" s="35">
        <v>218</v>
      </c>
      <c r="B1018" s="38" t="s">
        <v>854</v>
      </c>
      <c r="C1018" s="35" t="s">
        <v>913</v>
      </c>
      <c r="D1018" s="47">
        <v>69.902</v>
      </c>
    </row>
    <row r="1019" spans="1:4" ht="15">
      <c r="A1019" s="35">
        <v>270</v>
      </c>
      <c r="B1019" s="38" t="s">
        <v>7</v>
      </c>
      <c r="C1019" s="35" t="s">
        <v>914</v>
      </c>
      <c r="D1019" s="47">
        <v>62.483</v>
      </c>
    </row>
    <row r="1020" spans="1:4" ht="15">
      <c r="A1020" s="35">
        <v>326</v>
      </c>
      <c r="B1020" s="38" t="s">
        <v>12</v>
      </c>
      <c r="C1020" s="35" t="s">
        <v>915</v>
      </c>
      <c r="D1020" s="47">
        <v>54.495</v>
      </c>
    </row>
    <row r="1021" spans="1:4" ht="15">
      <c r="A1021" s="35">
        <v>530</v>
      </c>
      <c r="B1021" s="44" t="s">
        <v>56</v>
      </c>
      <c r="C1021" s="35" t="s">
        <v>916</v>
      </c>
      <c r="D1021" s="47">
        <v>25.394</v>
      </c>
    </row>
    <row r="1022" spans="1:4" ht="15">
      <c r="A1022" s="35">
        <v>573</v>
      </c>
      <c r="B1022" s="44" t="s">
        <v>917</v>
      </c>
      <c r="C1022" s="35" t="s">
        <v>918</v>
      </c>
      <c r="D1022" s="47">
        <v>19.26</v>
      </c>
    </row>
    <row r="1023" spans="1:4" ht="15">
      <c r="A1023" s="35">
        <v>583</v>
      </c>
      <c r="B1023" s="44" t="s">
        <v>32</v>
      </c>
      <c r="C1023" s="35" t="s">
        <v>919</v>
      </c>
      <c r="D1023" s="47">
        <v>17.833</v>
      </c>
    </row>
    <row r="1024" spans="1:4" ht="15">
      <c r="A1024" s="35">
        <v>584</v>
      </c>
      <c r="B1024" s="38" t="s">
        <v>41</v>
      </c>
      <c r="C1024" s="35" t="s">
        <v>919</v>
      </c>
      <c r="D1024" s="47">
        <v>17.69</v>
      </c>
    </row>
    <row r="1025" spans="1:4" ht="15">
      <c r="A1025" s="35">
        <v>635</v>
      </c>
      <c r="B1025" s="44" t="s">
        <v>37</v>
      </c>
      <c r="C1025" s="35" t="s">
        <v>920</v>
      </c>
      <c r="D1025" s="47">
        <v>10.415</v>
      </c>
    </row>
    <row r="1026" spans="1:4" ht="15">
      <c r="A1026" s="35">
        <v>636</v>
      </c>
      <c r="B1026" s="38" t="s">
        <v>26</v>
      </c>
      <c r="C1026" s="35" t="s">
        <v>921</v>
      </c>
      <c r="D1026" s="47">
        <v>10.272</v>
      </c>
    </row>
    <row r="1027" spans="1:4" ht="15">
      <c r="A1027" s="35">
        <v>696</v>
      </c>
      <c r="B1027" s="38" t="s">
        <v>29</v>
      </c>
      <c r="C1027" s="35">
        <v>0</v>
      </c>
      <c r="D1027" s="47">
        <v>1</v>
      </c>
    </row>
    <row r="1028" spans="1:4" ht="15">
      <c r="A1028" s="35">
        <v>701</v>
      </c>
      <c r="B1028" s="38" t="s">
        <v>111</v>
      </c>
      <c r="D1028" s="35"/>
    </row>
    <row r="1030" spans="1:4" ht="15.75">
      <c r="A1030" s="35"/>
      <c r="B1030" s="34" t="s">
        <v>925</v>
      </c>
      <c r="C1030" s="34"/>
      <c r="D1030" s="34" t="s">
        <v>105</v>
      </c>
    </row>
    <row r="1031" spans="1:4" ht="15.75">
      <c r="A1031" s="35"/>
      <c r="B1031" s="34"/>
      <c r="C1031" s="34"/>
      <c r="D1031" s="34"/>
    </row>
    <row r="1032" spans="1:4" ht="15">
      <c r="A1032" s="35">
        <v>1</v>
      </c>
      <c r="B1032" s="55" t="s">
        <v>926</v>
      </c>
      <c r="C1032" s="35" t="s">
        <v>927</v>
      </c>
      <c r="D1032" s="35"/>
    </row>
    <row r="1033" spans="1:4" ht="15">
      <c r="A1033" s="35">
        <v>18</v>
      </c>
      <c r="B1033" s="38" t="s">
        <v>41</v>
      </c>
      <c r="C1033" s="35" t="s">
        <v>928</v>
      </c>
      <c r="D1033" s="47">
        <v>91.863</v>
      </c>
    </row>
    <row r="1034" spans="1:4" ht="15">
      <c r="A1034" s="35">
        <v>19</v>
      </c>
      <c r="B1034" s="38" t="s">
        <v>13</v>
      </c>
      <c r="C1034" s="35" t="s">
        <v>449</v>
      </c>
      <c r="D1034" s="47">
        <v>91.355</v>
      </c>
    </row>
    <row r="1035" spans="1:4" ht="15">
      <c r="A1035" s="35">
        <v>35</v>
      </c>
      <c r="B1035" s="55" t="s">
        <v>22</v>
      </c>
      <c r="C1035" s="35" t="s">
        <v>929</v>
      </c>
      <c r="D1035" s="47">
        <v>83.234</v>
      </c>
    </row>
    <row r="1036" spans="1:4" ht="15">
      <c r="A1036" s="35">
        <v>48</v>
      </c>
      <c r="B1036" s="55" t="s">
        <v>868</v>
      </c>
      <c r="C1036" s="35" t="s">
        <v>930</v>
      </c>
      <c r="D1036" s="47">
        <v>76.635</v>
      </c>
    </row>
    <row r="1037" spans="1:4" ht="15">
      <c r="A1037" s="35">
        <v>69</v>
      </c>
      <c r="B1037" s="38" t="s">
        <v>14</v>
      </c>
      <c r="C1037" s="35" t="s">
        <v>931</v>
      </c>
      <c r="D1037" s="47">
        <v>65.975</v>
      </c>
    </row>
    <row r="1038" spans="1:4" ht="15">
      <c r="A1038" s="35">
        <v>71</v>
      </c>
      <c r="B1038" s="38" t="s">
        <v>854</v>
      </c>
      <c r="C1038" s="35" t="s">
        <v>932</v>
      </c>
      <c r="D1038" s="47">
        <v>64.359</v>
      </c>
    </row>
    <row r="1039" spans="1:4" ht="15">
      <c r="A1039" s="35">
        <v>74</v>
      </c>
      <c r="B1039" s="38" t="s">
        <v>36</v>
      </c>
      <c r="C1039" s="35" t="s">
        <v>933</v>
      </c>
      <c r="D1039" s="47">
        <v>63.437</v>
      </c>
    </row>
    <row r="1040" spans="1:4" ht="15">
      <c r="A1040" s="35">
        <v>94</v>
      </c>
      <c r="B1040" s="38" t="s">
        <v>7</v>
      </c>
      <c r="C1040" s="35" t="s">
        <v>934</v>
      </c>
      <c r="D1040" s="47">
        <v>53.284</v>
      </c>
    </row>
    <row r="1041" spans="1:4" ht="15">
      <c r="A1041" s="35">
        <v>121</v>
      </c>
      <c r="B1041" s="38" t="s">
        <v>263</v>
      </c>
      <c r="C1041" s="35" t="s">
        <v>935</v>
      </c>
      <c r="D1041" s="47">
        <v>39.579</v>
      </c>
    </row>
    <row r="1042" spans="1:4" ht="15">
      <c r="A1042" s="35">
        <v>135</v>
      </c>
      <c r="B1042" s="44" t="s">
        <v>837</v>
      </c>
      <c r="C1042" s="35" t="s">
        <v>936</v>
      </c>
      <c r="D1042" s="47">
        <v>32.472</v>
      </c>
    </row>
    <row r="1043" spans="1:4" ht="15">
      <c r="A1043" s="35">
        <v>163</v>
      </c>
      <c r="B1043" s="44" t="s">
        <v>917</v>
      </c>
      <c r="C1043" s="35" t="s">
        <v>675</v>
      </c>
      <c r="D1043" s="47">
        <v>18.259</v>
      </c>
    </row>
    <row r="1044" spans="1:4" ht="15">
      <c r="A1044" s="35">
        <v>180</v>
      </c>
      <c r="B1044" s="44" t="s">
        <v>32</v>
      </c>
      <c r="C1044" s="35" t="s">
        <v>937</v>
      </c>
      <c r="D1044" s="47">
        <v>9.629</v>
      </c>
    </row>
    <row r="1045" spans="1:4" ht="15">
      <c r="A1045" s="35">
        <v>181</v>
      </c>
      <c r="B1045" s="38" t="s">
        <v>27</v>
      </c>
      <c r="C1045" s="35" t="s">
        <v>938</v>
      </c>
      <c r="D1045" s="47">
        <v>9.122</v>
      </c>
    </row>
    <row r="1046" spans="1:4" ht="15">
      <c r="A1046" s="35">
        <v>197</v>
      </c>
      <c r="B1046" s="38" t="s">
        <v>939</v>
      </c>
      <c r="D1046" s="35"/>
    </row>
    <row r="1048" spans="1:4" ht="15.75">
      <c r="A1048" s="35"/>
      <c r="B1048" s="34" t="s">
        <v>118</v>
      </c>
      <c r="C1048" s="34"/>
      <c r="D1048" s="34" t="s">
        <v>105</v>
      </c>
    </row>
    <row r="1049" spans="1:4" ht="15.75">
      <c r="A1049" s="35"/>
      <c r="B1049" s="34"/>
      <c r="C1049" s="34"/>
      <c r="D1049" s="34"/>
    </row>
    <row r="1050" spans="1:4" ht="15">
      <c r="A1050" s="35">
        <v>1</v>
      </c>
      <c r="B1050" s="55" t="s">
        <v>940</v>
      </c>
      <c r="C1050" s="35" t="s">
        <v>941</v>
      </c>
      <c r="D1050" s="35"/>
    </row>
    <row r="1051" spans="1:4" ht="15">
      <c r="A1051" s="35">
        <v>10</v>
      </c>
      <c r="B1051" s="38" t="s">
        <v>13</v>
      </c>
      <c r="C1051" s="35" t="s">
        <v>942</v>
      </c>
      <c r="D1051" s="47">
        <v>93.754</v>
      </c>
    </row>
    <row r="1052" spans="1:4" ht="15">
      <c r="A1052" s="35">
        <v>20</v>
      </c>
      <c r="B1052" s="55" t="s">
        <v>868</v>
      </c>
      <c r="C1052" s="35" t="s">
        <v>943</v>
      </c>
      <c r="D1052" s="47">
        <v>86.507</v>
      </c>
    </row>
    <row r="1053" spans="1:4" ht="15">
      <c r="A1053" s="35">
        <v>21</v>
      </c>
      <c r="B1053" s="38" t="s">
        <v>19</v>
      </c>
      <c r="C1053" s="35" t="s">
        <v>944</v>
      </c>
      <c r="D1053" s="47">
        <v>85.783</v>
      </c>
    </row>
    <row r="1054" spans="1:4" ht="15">
      <c r="A1054" s="35">
        <v>26</v>
      </c>
      <c r="B1054" s="38" t="s">
        <v>14</v>
      </c>
      <c r="C1054" s="35" t="s">
        <v>945</v>
      </c>
      <c r="D1054" s="47">
        <v>82.159</v>
      </c>
    </row>
    <row r="1055" spans="1:4" ht="15">
      <c r="A1055" s="35">
        <v>43</v>
      </c>
      <c r="B1055" s="38" t="s">
        <v>27</v>
      </c>
      <c r="C1055" s="35" t="s">
        <v>946</v>
      </c>
      <c r="D1055" s="47">
        <v>69.84</v>
      </c>
    </row>
    <row r="1056" spans="1:4" ht="15">
      <c r="A1056" s="35">
        <v>96</v>
      </c>
      <c r="B1056" s="44" t="s">
        <v>37</v>
      </c>
      <c r="C1056" s="35" t="s">
        <v>947</v>
      </c>
      <c r="D1056" s="47">
        <v>31.435</v>
      </c>
    </row>
    <row r="1057" spans="1:4" ht="15">
      <c r="A1057" s="35"/>
      <c r="B1057" s="44" t="s">
        <v>25</v>
      </c>
      <c r="C1057" s="35">
        <v>0</v>
      </c>
      <c r="D1057" s="47">
        <v>1</v>
      </c>
    </row>
    <row r="1058" spans="1:4" ht="15">
      <c r="A1058" s="35"/>
      <c r="B1058" s="38" t="s">
        <v>29</v>
      </c>
      <c r="C1058" s="35">
        <v>0</v>
      </c>
      <c r="D1058" s="47">
        <v>1</v>
      </c>
    </row>
    <row r="1059" spans="1:4" ht="15">
      <c r="A1059" s="35">
        <v>138</v>
      </c>
      <c r="B1059" s="38" t="s">
        <v>939</v>
      </c>
      <c r="D1059" s="35"/>
    </row>
    <row r="1061" spans="1:4" ht="15.75">
      <c r="A1061" s="35"/>
      <c r="B1061" s="34" t="s">
        <v>949</v>
      </c>
      <c r="C1061" s="34"/>
      <c r="D1061" s="34" t="s">
        <v>105</v>
      </c>
    </row>
    <row r="1062" spans="1:4" ht="15.75">
      <c r="A1062" s="35"/>
      <c r="B1062" s="34"/>
      <c r="C1062" s="34"/>
      <c r="D1062" s="34"/>
    </row>
    <row r="1063" spans="1:4" ht="15">
      <c r="A1063" s="35">
        <v>1</v>
      </c>
      <c r="B1063" s="55" t="s">
        <v>867</v>
      </c>
      <c r="C1063" s="35" t="s">
        <v>950</v>
      </c>
      <c r="D1063" s="35"/>
    </row>
    <row r="1064" spans="1:4" ht="15">
      <c r="A1064" s="35">
        <v>155</v>
      </c>
      <c r="B1064" s="55" t="s">
        <v>22</v>
      </c>
      <c r="C1064" s="35" t="s">
        <v>951</v>
      </c>
      <c r="D1064" s="47">
        <v>78.504</v>
      </c>
    </row>
    <row r="1065" spans="1:4" ht="15">
      <c r="A1065" s="35">
        <v>178</v>
      </c>
      <c r="B1065" s="38" t="s">
        <v>33</v>
      </c>
      <c r="C1065" s="35" t="s">
        <v>952</v>
      </c>
      <c r="D1065" s="47">
        <v>75.165</v>
      </c>
    </row>
    <row r="1066" spans="1:4" ht="15">
      <c r="A1066" s="35">
        <v>248</v>
      </c>
      <c r="B1066" s="38" t="s">
        <v>854</v>
      </c>
      <c r="C1066" s="35" t="s">
        <v>658</v>
      </c>
      <c r="D1066" s="47">
        <v>65.006</v>
      </c>
    </row>
    <row r="1067" spans="1:4" ht="15">
      <c r="A1067" s="35">
        <v>314</v>
      </c>
      <c r="B1067" s="38" t="s">
        <v>12</v>
      </c>
      <c r="C1067" s="35" t="s">
        <v>953</v>
      </c>
      <c r="D1067" s="47">
        <v>55.427</v>
      </c>
    </row>
    <row r="1068" spans="1:4" ht="15">
      <c r="A1068" s="35">
        <v>385</v>
      </c>
      <c r="B1068" s="38" t="s">
        <v>263</v>
      </c>
      <c r="C1068" s="35" t="s">
        <v>954</v>
      </c>
      <c r="D1068" s="47">
        <v>45.122</v>
      </c>
    </row>
    <row r="1069" spans="1:4" ht="15">
      <c r="A1069" s="35">
        <v>386</v>
      </c>
      <c r="B1069" s="38" t="s">
        <v>14</v>
      </c>
      <c r="C1069" s="35" t="s">
        <v>955</v>
      </c>
      <c r="D1069" s="47">
        <v>44.977</v>
      </c>
    </row>
    <row r="1070" spans="1:4" ht="15">
      <c r="A1070" s="35">
        <v>684</v>
      </c>
      <c r="B1070" s="38" t="s">
        <v>29</v>
      </c>
      <c r="C1070" s="35" t="s">
        <v>956</v>
      </c>
      <c r="D1070" s="47">
        <v>1</v>
      </c>
    </row>
    <row r="1071" spans="1:4" ht="15">
      <c r="A1071" s="35">
        <v>689</v>
      </c>
      <c r="B1071" s="38" t="s">
        <v>111</v>
      </c>
      <c r="D1071" s="35"/>
    </row>
    <row r="1073" spans="1:4" ht="15.75">
      <c r="A1073" s="35"/>
      <c r="B1073" s="34" t="s">
        <v>958</v>
      </c>
      <c r="C1073" s="34"/>
      <c r="D1073" s="34" t="s">
        <v>105</v>
      </c>
    </row>
    <row r="1074" spans="1:4" ht="15.75">
      <c r="A1074" s="35"/>
      <c r="B1074" s="34"/>
      <c r="C1074" s="34"/>
      <c r="D1074" s="34"/>
    </row>
    <row r="1075" spans="1:4" ht="15">
      <c r="A1075" s="35">
        <v>1</v>
      </c>
      <c r="B1075" s="55" t="s">
        <v>959</v>
      </c>
      <c r="C1075" s="35" t="s">
        <v>960</v>
      </c>
      <c r="D1075" s="35"/>
    </row>
    <row r="1076" spans="1:4" ht="15">
      <c r="A1076" s="35">
        <v>23</v>
      </c>
      <c r="B1076" s="38" t="s">
        <v>41</v>
      </c>
      <c r="C1076" s="35" t="s">
        <v>961</v>
      </c>
      <c r="D1076" s="47">
        <v>91.128</v>
      </c>
    </row>
    <row r="1077" spans="1:4" ht="15">
      <c r="A1077" s="35">
        <v>35</v>
      </c>
      <c r="B1077" s="38" t="s">
        <v>13</v>
      </c>
      <c r="C1077" s="35" t="s">
        <v>962</v>
      </c>
      <c r="D1077" s="47">
        <v>85.979</v>
      </c>
    </row>
    <row r="1078" spans="1:4" ht="15">
      <c r="A1078" s="35">
        <v>51</v>
      </c>
      <c r="B1078" s="38" t="s">
        <v>19</v>
      </c>
      <c r="C1078" s="35" t="s">
        <v>963</v>
      </c>
      <c r="D1078" s="47">
        <v>79.112</v>
      </c>
    </row>
    <row r="1079" spans="1:4" ht="15">
      <c r="A1079" s="35">
        <v>74</v>
      </c>
      <c r="B1079" s="38" t="s">
        <v>854</v>
      </c>
      <c r="C1079" s="35" t="s">
        <v>628</v>
      </c>
      <c r="D1079" s="47">
        <v>69.24</v>
      </c>
    </row>
    <row r="1080" spans="1:4" ht="15">
      <c r="A1080" s="35">
        <v>94</v>
      </c>
      <c r="B1080" s="38" t="s">
        <v>7</v>
      </c>
      <c r="C1080" s="35" t="s">
        <v>964</v>
      </c>
      <c r="D1080" s="47">
        <v>60.657</v>
      </c>
    </row>
    <row r="1081" spans="1:4" ht="15">
      <c r="A1081" s="35">
        <v>113</v>
      </c>
      <c r="B1081" s="38" t="s">
        <v>27</v>
      </c>
      <c r="C1081" s="35" t="s">
        <v>965</v>
      </c>
      <c r="D1081" s="47">
        <v>52.502</v>
      </c>
    </row>
    <row r="1082" spans="1:4" ht="15">
      <c r="A1082" s="35">
        <v>173</v>
      </c>
      <c r="B1082" s="44" t="s">
        <v>56</v>
      </c>
      <c r="C1082" s="35" t="s">
        <v>966</v>
      </c>
      <c r="D1082" s="47">
        <v>26.751</v>
      </c>
    </row>
    <row r="1083" spans="1:4" ht="15">
      <c r="A1083" s="35">
        <v>198</v>
      </c>
      <c r="B1083" s="44" t="s">
        <v>917</v>
      </c>
      <c r="C1083" s="35" t="s">
        <v>967</v>
      </c>
      <c r="D1083" s="47">
        <v>16.021</v>
      </c>
    </row>
    <row r="1084" spans="1:4" ht="15">
      <c r="A1084" s="35">
        <v>221</v>
      </c>
      <c r="B1084" s="38" t="s">
        <v>9</v>
      </c>
      <c r="C1084" s="35" t="s">
        <v>968</v>
      </c>
      <c r="D1084" s="47">
        <v>6.15</v>
      </c>
    </row>
    <row r="1085" spans="1:4" ht="15">
      <c r="A1085" s="35">
        <v>233</v>
      </c>
      <c r="B1085" s="38" t="s">
        <v>939</v>
      </c>
      <c r="D1085" s="35"/>
    </row>
    <row r="1087" spans="1:4" ht="15.75">
      <c r="A1087" s="35"/>
      <c r="B1087" s="34" t="s">
        <v>697</v>
      </c>
      <c r="C1087" s="34"/>
      <c r="D1087" s="34" t="s">
        <v>105</v>
      </c>
    </row>
    <row r="1088" spans="1:4" ht="15.75">
      <c r="A1088" s="35"/>
      <c r="B1088" s="34"/>
      <c r="C1088" s="34"/>
      <c r="D1088" s="34"/>
    </row>
    <row r="1089" spans="1:4" ht="15">
      <c r="A1089" s="35">
        <v>1</v>
      </c>
      <c r="B1089" s="55" t="s">
        <v>971</v>
      </c>
      <c r="C1089" s="35" t="s">
        <v>972</v>
      </c>
      <c r="D1089" s="35"/>
    </row>
    <row r="1090" spans="1:4" ht="15">
      <c r="A1090" s="35">
        <v>17</v>
      </c>
      <c r="B1090" s="38" t="s">
        <v>13</v>
      </c>
      <c r="C1090" s="35" t="s">
        <v>973</v>
      </c>
      <c r="D1090" s="47">
        <v>96.76</v>
      </c>
    </row>
    <row r="1091" spans="1:4" ht="15">
      <c r="A1091" s="35">
        <v>18</v>
      </c>
      <c r="B1091" s="38" t="s">
        <v>41</v>
      </c>
      <c r="C1091" s="35" t="s">
        <v>974</v>
      </c>
      <c r="D1091" s="47">
        <v>96.51</v>
      </c>
    </row>
    <row r="1092" spans="1:4" ht="15">
      <c r="A1092" s="35">
        <v>23</v>
      </c>
      <c r="B1092" s="55" t="s">
        <v>868</v>
      </c>
      <c r="C1092" s="35" t="s">
        <v>975</v>
      </c>
      <c r="D1092" s="47">
        <v>95.26</v>
      </c>
    </row>
    <row r="1093" spans="1:4" ht="15">
      <c r="A1093" s="35">
        <v>64</v>
      </c>
      <c r="B1093" s="55" t="s">
        <v>22</v>
      </c>
      <c r="C1093" s="35" t="s">
        <v>318</v>
      </c>
      <c r="D1093" s="47">
        <v>85.04</v>
      </c>
    </row>
    <row r="1094" spans="1:4" ht="15">
      <c r="A1094" s="35">
        <v>75</v>
      </c>
      <c r="B1094" s="55" t="s">
        <v>33</v>
      </c>
      <c r="C1094" s="35" t="s">
        <v>230</v>
      </c>
      <c r="D1094" s="47">
        <v>82.3</v>
      </c>
    </row>
    <row r="1095" spans="1:4" ht="15">
      <c r="A1095" s="35">
        <v>79</v>
      </c>
      <c r="B1095" s="38" t="s">
        <v>14</v>
      </c>
      <c r="C1095" s="35" t="s">
        <v>976</v>
      </c>
      <c r="D1095" s="47">
        <v>81.3</v>
      </c>
    </row>
    <row r="1096" spans="1:4" ht="15">
      <c r="A1096" s="35">
        <v>80</v>
      </c>
      <c r="B1096" s="55" t="s">
        <v>631</v>
      </c>
      <c r="C1096" s="35" t="s">
        <v>822</v>
      </c>
      <c r="D1096" s="47">
        <v>81.05</v>
      </c>
    </row>
    <row r="1097" spans="1:4" ht="15">
      <c r="A1097" s="35">
        <v>96</v>
      </c>
      <c r="B1097" s="38" t="s">
        <v>7</v>
      </c>
      <c r="C1097" s="35" t="s">
        <v>977</v>
      </c>
      <c r="D1097" s="47">
        <v>77.06</v>
      </c>
    </row>
    <row r="1098" spans="1:4" ht="15">
      <c r="A1098" s="35">
        <v>146</v>
      </c>
      <c r="B1098" s="38" t="s">
        <v>854</v>
      </c>
      <c r="C1098" s="35" t="s">
        <v>978</v>
      </c>
      <c r="D1098" s="47">
        <v>64.59</v>
      </c>
    </row>
    <row r="1099" spans="1:4" ht="15">
      <c r="A1099" s="35">
        <v>151</v>
      </c>
      <c r="B1099" s="38" t="s">
        <v>27</v>
      </c>
      <c r="C1099" s="35" t="s">
        <v>979</v>
      </c>
      <c r="D1099" s="47">
        <v>63.34</v>
      </c>
    </row>
    <row r="1100" spans="1:4" ht="15">
      <c r="A1100" s="35">
        <v>183</v>
      </c>
      <c r="B1100" s="44" t="s">
        <v>837</v>
      </c>
      <c r="C1100" s="35" t="s">
        <v>980</v>
      </c>
      <c r="D1100" s="47">
        <v>55.36</v>
      </c>
    </row>
    <row r="1101" spans="1:4" ht="15">
      <c r="A1101" s="35">
        <v>184</v>
      </c>
      <c r="B1101" s="38" t="s">
        <v>30</v>
      </c>
      <c r="C1101" s="35" t="s">
        <v>981</v>
      </c>
      <c r="D1101" s="47">
        <v>55.11</v>
      </c>
    </row>
    <row r="1102" spans="1:4" ht="15">
      <c r="A1102" s="35">
        <v>253</v>
      </c>
      <c r="B1102" s="38" t="s">
        <v>117</v>
      </c>
      <c r="C1102" s="35" t="s">
        <v>982</v>
      </c>
      <c r="D1102" s="47">
        <v>37.91</v>
      </c>
    </row>
    <row r="1103" spans="1:4" ht="15">
      <c r="A1103" s="35">
        <v>305</v>
      </c>
      <c r="B1103" s="44" t="s">
        <v>917</v>
      </c>
      <c r="C1103" s="35" t="s">
        <v>983</v>
      </c>
      <c r="D1103" s="47">
        <v>24.94</v>
      </c>
    </row>
    <row r="1104" spans="1:4" ht="15">
      <c r="A1104" s="35">
        <v>308</v>
      </c>
      <c r="B1104" s="44" t="s">
        <v>56</v>
      </c>
      <c r="C1104" s="35" t="s">
        <v>984</v>
      </c>
      <c r="D1104" s="47">
        <v>24.19</v>
      </c>
    </row>
    <row r="1105" spans="1:4" ht="15">
      <c r="A1105" s="35">
        <v>337</v>
      </c>
      <c r="B1105" s="44" t="s">
        <v>276</v>
      </c>
      <c r="C1105" s="35" t="s">
        <v>985</v>
      </c>
      <c r="D1105" s="47">
        <v>16.96</v>
      </c>
    </row>
    <row r="1106" spans="1:4" ht="15">
      <c r="A1106" s="35"/>
      <c r="B1106" s="38" t="s">
        <v>29</v>
      </c>
      <c r="C1106" s="35" t="s">
        <v>986</v>
      </c>
      <c r="D1106" s="47">
        <v>1</v>
      </c>
    </row>
    <row r="1107" spans="1:4" ht="15">
      <c r="A1107" s="35">
        <v>401</v>
      </c>
      <c r="B1107" s="38" t="s">
        <v>939</v>
      </c>
      <c r="D1107" s="35"/>
    </row>
    <row r="1109" spans="1:4" ht="15.75">
      <c r="A1109" s="35"/>
      <c r="B1109" s="34" t="s">
        <v>988</v>
      </c>
      <c r="C1109" s="34"/>
      <c r="D1109" s="34" t="s">
        <v>105</v>
      </c>
    </row>
    <row r="1110" spans="1:4" ht="15.75">
      <c r="A1110" s="35"/>
      <c r="B1110" s="34"/>
      <c r="C1110" s="34"/>
      <c r="D1110" s="34"/>
    </row>
    <row r="1111" spans="1:4" ht="15">
      <c r="A1111" s="35">
        <v>1</v>
      </c>
      <c r="B1111" s="55" t="s">
        <v>989</v>
      </c>
      <c r="C1111" s="35" t="s">
        <v>990</v>
      </c>
      <c r="D1111" s="35"/>
    </row>
    <row r="1112" spans="1:4" ht="15">
      <c r="A1112" s="35">
        <v>33</v>
      </c>
      <c r="B1112" s="38" t="s">
        <v>13</v>
      </c>
      <c r="C1112" s="35" t="s">
        <v>991</v>
      </c>
      <c r="D1112" s="47">
        <v>94.666</v>
      </c>
    </row>
    <row r="1113" spans="1:4" ht="15">
      <c r="A1113" s="35">
        <v>108</v>
      </c>
      <c r="B1113" s="55" t="s">
        <v>22</v>
      </c>
      <c r="C1113" s="35" t="s">
        <v>992</v>
      </c>
      <c r="D1113" s="47">
        <v>80.271</v>
      </c>
    </row>
    <row r="1114" spans="1:4" ht="15">
      <c r="A1114" s="35">
        <v>140</v>
      </c>
      <c r="B1114" s="38" t="s">
        <v>19</v>
      </c>
      <c r="C1114" s="35" t="s">
        <v>469</v>
      </c>
      <c r="D1114" s="47">
        <v>74.129</v>
      </c>
    </row>
    <row r="1115" spans="1:4" ht="15">
      <c r="A1115" s="35">
        <v>157</v>
      </c>
      <c r="B1115" s="55" t="s">
        <v>33</v>
      </c>
      <c r="C1115" s="35" t="s">
        <v>993</v>
      </c>
      <c r="D1115" s="47">
        <v>70.866</v>
      </c>
    </row>
    <row r="1116" spans="1:4" ht="15">
      <c r="A1116" s="35">
        <v>162</v>
      </c>
      <c r="B1116" s="38" t="s">
        <v>854</v>
      </c>
      <c r="C1116" s="35" t="s">
        <v>994</v>
      </c>
      <c r="D1116" s="47">
        <v>69.906</v>
      </c>
    </row>
    <row r="1117" spans="1:4" ht="15">
      <c r="A1117" s="35">
        <v>166</v>
      </c>
      <c r="B1117" s="38" t="s">
        <v>36</v>
      </c>
      <c r="C1117" s="35" t="s">
        <v>497</v>
      </c>
      <c r="D1117" s="47">
        <v>69.138</v>
      </c>
    </row>
    <row r="1118" spans="1:4" ht="15">
      <c r="A1118" s="35">
        <v>194</v>
      </c>
      <c r="B1118" s="38" t="s">
        <v>7</v>
      </c>
      <c r="C1118" s="35" t="s">
        <v>995</v>
      </c>
      <c r="D1118" s="47">
        <v>63.764</v>
      </c>
    </row>
    <row r="1119" spans="1:4" ht="15">
      <c r="A1119" s="35">
        <v>227</v>
      </c>
      <c r="B1119" s="38" t="s">
        <v>12</v>
      </c>
      <c r="C1119" s="35" t="s">
        <v>296</v>
      </c>
      <c r="D1119" s="47">
        <v>57.43</v>
      </c>
    </row>
    <row r="1120" spans="1:4" ht="15">
      <c r="A1120" s="35">
        <v>246</v>
      </c>
      <c r="B1120" s="38" t="s">
        <v>30</v>
      </c>
      <c r="C1120" s="35" t="s">
        <v>996</v>
      </c>
      <c r="D1120" s="47">
        <v>53.783</v>
      </c>
    </row>
    <row r="1121" spans="1:4" ht="15">
      <c r="A1121" s="35">
        <v>258</v>
      </c>
      <c r="B1121" s="38" t="s">
        <v>263</v>
      </c>
      <c r="C1121" s="35" t="s">
        <v>997</v>
      </c>
      <c r="D1121" s="47">
        <v>51.48</v>
      </c>
    </row>
    <row r="1122" spans="1:4" ht="15">
      <c r="A1122" s="35">
        <v>289</v>
      </c>
      <c r="B1122" s="38" t="s">
        <v>20</v>
      </c>
      <c r="C1122" s="35" t="s">
        <v>901</v>
      </c>
      <c r="D1122" s="47">
        <v>45.53</v>
      </c>
    </row>
    <row r="1123" spans="1:4" ht="15">
      <c r="A1123" s="35">
        <v>311</v>
      </c>
      <c r="B1123" s="38" t="s">
        <v>9</v>
      </c>
      <c r="C1123" s="35" t="s">
        <v>998</v>
      </c>
      <c r="D1123" s="47">
        <v>41.307</v>
      </c>
    </row>
    <row r="1124" spans="1:4" ht="15">
      <c r="A1124" s="35">
        <v>345</v>
      </c>
      <c r="B1124" s="38" t="s">
        <v>117</v>
      </c>
      <c r="C1124" s="35" t="s">
        <v>999</v>
      </c>
      <c r="D1124" s="47">
        <v>34.781</v>
      </c>
    </row>
    <row r="1125" spans="1:4" ht="15">
      <c r="A1125" s="35">
        <v>407</v>
      </c>
      <c r="B1125" s="44" t="s">
        <v>56</v>
      </c>
      <c r="C1125" s="35" t="s">
        <v>1000</v>
      </c>
      <c r="D1125" s="47">
        <v>22.88</v>
      </c>
    </row>
    <row r="1126" spans="1:4" ht="15">
      <c r="A1126" s="35">
        <v>415</v>
      </c>
      <c r="B1126" s="44" t="s">
        <v>1003</v>
      </c>
      <c r="C1126" s="35" t="s">
        <v>705</v>
      </c>
      <c r="D1126" s="47">
        <v>21.345</v>
      </c>
    </row>
    <row r="1127" spans="1:4" ht="15">
      <c r="A1127" s="35">
        <v>424</v>
      </c>
      <c r="B1127" s="38" t="s">
        <v>276</v>
      </c>
      <c r="C1127" s="35" t="s">
        <v>984</v>
      </c>
      <c r="D1127" s="47">
        <v>19.618</v>
      </c>
    </row>
    <row r="1128" spans="1:4" ht="15">
      <c r="A1128" s="35">
        <v>517</v>
      </c>
      <c r="B1128" s="38" t="s">
        <v>29</v>
      </c>
      <c r="C1128" s="35" t="s">
        <v>1001</v>
      </c>
      <c r="D1128" s="47">
        <v>1</v>
      </c>
    </row>
    <row r="1129" spans="1:4" ht="15">
      <c r="A1129" s="35">
        <v>521</v>
      </c>
      <c r="B1129" s="38" t="s">
        <v>939</v>
      </c>
      <c r="D1129" s="35"/>
    </row>
    <row r="1131" spans="1:4" ht="15.75">
      <c r="A1131" s="35"/>
      <c r="B1131" s="34" t="s">
        <v>1005</v>
      </c>
      <c r="C1131" s="34"/>
      <c r="D1131" s="34" t="s">
        <v>105</v>
      </c>
    </row>
    <row r="1132" spans="1:4" ht="15.75">
      <c r="A1132" s="35"/>
      <c r="B1132" s="34"/>
      <c r="C1132" s="34"/>
      <c r="D1132" s="34"/>
    </row>
    <row r="1133" spans="1:4" ht="15">
      <c r="A1133" s="35">
        <v>1</v>
      </c>
      <c r="B1133" s="55" t="s">
        <v>1006</v>
      </c>
      <c r="C1133" s="35" t="s">
        <v>1007</v>
      </c>
      <c r="D1133" s="35"/>
    </row>
    <row r="1134" spans="1:4" ht="15">
      <c r="A1134" s="35">
        <v>6</v>
      </c>
      <c r="B1134" s="38" t="s">
        <v>19</v>
      </c>
      <c r="C1134" s="35" t="s">
        <v>1008</v>
      </c>
      <c r="D1134" s="47">
        <v>94.103</v>
      </c>
    </row>
    <row r="1135" spans="1:4" ht="15">
      <c r="A1135" s="35">
        <v>10</v>
      </c>
      <c r="B1135" s="38" t="s">
        <v>30</v>
      </c>
      <c r="C1135" s="35" t="s">
        <v>1009</v>
      </c>
      <c r="D1135" s="47">
        <v>89.506</v>
      </c>
    </row>
    <row r="1136" spans="1:4" ht="15">
      <c r="A1136" s="35">
        <v>45</v>
      </c>
      <c r="B1136" s="44" t="s">
        <v>883</v>
      </c>
      <c r="C1136" s="35" t="s">
        <v>1010</v>
      </c>
      <c r="D1136" s="47">
        <v>49.276</v>
      </c>
    </row>
    <row r="1137" spans="1:4" ht="15">
      <c r="A1137" s="35">
        <v>53</v>
      </c>
      <c r="B1137" s="44" t="s">
        <v>1011</v>
      </c>
      <c r="C1137" s="35" t="s">
        <v>1012</v>
      </c>
      <c r="D1137" s="47">
        <v>40.08</v>
      </c>
    </row>
    <row r="1138" spans="1:4" ht="15">
      <c r="A1138" s="35">
        <v>80</v>
      </c>
      <c r="B1138" s="44" t="s">
        <v>17</v>
      </c>
      <c r="C1138" s="35" t="s">
        <v>1013</v>
      </c>
      <c r="D1138" s="47">
        <v>9.046</v>
      </c>
    </row>
    <row r="1139" spans="1:4" ht="15">
      <c r="A1139" s="35">
        <v>87</v>
      </c>
      <c r="B1139" s="38" t="s">
        <v>939</v>
      </c>
      <c r="D1139" s="35"/>
    </row>
    <row r="1141" spans="1:9" ht="15.75">
      <c r="A1141" s="35"/>
      <c r="B1141" s="34" t="s">
        <v>1014</v>
      </c>
      <c r="C1141" s="34"/>
      <c r="D1141" s="34" t="s">
        <v>105</v>
      </c>
      <c r="G1141" s="35"/>
      <c r="H1141" s="34"/>
      <c r="I1141" s="34"/>
    </row>
    <row r="1142" spans="1:9" ht="15.75">
      <c r="A1142" s="35"/>
      <c r="B1142" s="34"/>
      <c r="C1142" s="34"/>
      <c r="D1142" s="34"/>
      <c r="G1142" s="35"/>
      <c r="H1142" s="34"/>
      <c r="I1142" s="34"/>
    </row>
    <row r="1143" spans="1:9" ht="15">
      <c r="A1143" s="35">
        <v>14</v>
      </c>
      <c r="B1143" s="38" t="s">
        <v>41</v>
      </c>
      <c r="C1143" s="35" t="s">
        <v>1015</v>
      </c>
      <c r="D1143" s="47">
        <v>94.069</v>
      </c>
      <c r="G1143" s="35"/>
      <c r="I1143" s="47"/>
    </row>
    <row r="1144" spans="1:9" ht="15">
      <c r="A1144" s="35">
        <v>15</v>
      </c>
      <c r="B1144" s="38" t="s">
        <v>13</v>
      </c>
      <c r="C1144" s="35" t="s">
        <v>1016</v>
      </c>
      <c r="D1144" s="47">
        <v>93.574</v>
      </c>
      <c r="G1144" s="35"/>
      <c r="I1144" s="47"/>
    </row>
    <row r="1145" spans="1:9" ht="15">
      <c r="A1145" s="35">
        <v>17</v>
      </c>
      <c r="B1145" s="55" t="s">
        <v>868</v>
      </c>
      <c r="C1145" s="35" t="s">
        <v>1017</v>
      </c>
      <c r="D1145" s="47">
        <v>92.584</v>
      </c>
      <c r="G1145" s="35"/>
      <c r="H1145" s="55"/>
      <c r="I1145" s="47"/>
    </row>
    <row r="1146" spans="1:9" ht="15">
      <c r="A1146" s="35">
        <v>40</v>
      </c>
      <c r="B1146" s="38" t="s">
        <v>14</v>
      </c>
      <c r="C1146" s="35" t="s">
        <v>1018</v>
      </c>
      <c r="D1146" s="47">
        <v>81.198</v>
      </c>
      <c r="G1146" s="35"/>
      <c r="I1146" s="47"/>
    </row>
    <row r="1147" spans="1:9" ht="15">
      <c r="A1147" s="35">
        <v>50</v>
      </c>
      <c r="B1147" s="38" t="s">
        <v>854</v>
      </c>
      <c r="C1147" s="35" t="s">
        <v>1019</v>
      </c>
      <c r="D1147" s="47">
        <v>76.248</v>
      </c>
      <c r="G1147" s="35"/>
      <c r="I1147" s="47"/>
    </row>
    <row r="1148" spans="1:9" ht="15">
      <c r="A1148" s="35">
        <v>75</v>
      </c>
      <c r="B1148" s="38" t="s">
        <v>7</v>
      </c>
      <c r="C1148" s="35" t="s">
        <v>350</v>
      </c>
      <c r="D1148" s="47">
        <v>63.871</v>
      </c>
      <c r="G1148" s="35"/>
      <c r="I1148" s="47"/>
    </row>
    <row r="1149" spans="1:9" ht="15">
      <c r="A1149" s="35">
        <v>99</v>
      </c>
      <c r="B1149" s="44" t="s">
        <v>837</v>
      </c>
      <c r="C1149" s="35" t="s">
        <v>436</v>
      </c>
      <c r="D1149" s="47">
        <v>51.99</v>
      </c>
      <c r="G1149" s="35"/>
      <c r="H1149" s="44"/>
      <c r="I1149" s="47"/>
    </row>
    <row r="1150" spans="1:9" ht="15">
      <c r="A1150" s="35">
        <v>111</v>
      </c>
      <c r="B1150" s="38" t="s">
        <v>27</v>
      </c>
      <c r="C1150" s="35" t="s">
        <v>1020</v>
      </c>
      <c r="D1150" s="47">
        <v>46.05</v>
      </c>
      <c r="G1150" s="35"/>
      <c r="I1150" s="47"/>
    </row>
    <row r="1151" spans="1:9" ht="15">
      <c r="A1151" s="35">
        <v>112</v>
      </c>
      <c r="B1151" s="38" t="s">
        <v>9</v>
      </c>
      <c r="C1151" s="35" t="s">
        <v>1021</v>
      </c>
      <c r="D1151" s="47">
        <v>45.55</v>
      </c>
      <c r="G1151" s="35"/>
      <c r="I1151" s="47"/>
    </row>
    <row r="1152" spans="1:9" ht="15">
      <c r="A1152" s="35">
        <v>159</v>
      </c>
      <c r="B1152" s="44" t="s">
        <v>56</v>
      </c>
      <c r="C1152" s="35" t="s">
        <v>1022</v>
      </c>
      <c r="D1152" s="47">
        <v>22.287</v>
      </c>
      <c r="G1152" s="35"/>
      <c r="H1152" s="44"/>
      <c r="I1152" s="47"/>
    </row>
    <row r="1153" spans="1:9" ht="15">
      <c r="A1153" s="35">
        <v>167</v>
      </c>
      <c r="B1153" s="44" t="s">
        <v>32</v>
      </c>
      <c r="C1153" s="35" t="s">
        <v>1023</v>
      </c>
      <c r="D1153" s="47">
        <v>18.237</v>
      </c>
      <c r="G1153" s="35"/>
      <c r="H1153" s="44"/>
      <c r="I1153" s="47"/>
    </row>
    <row r="1154" spans="1:9" ht="15">
      <c r="A1154" s="35">
        <v>202</v>
      </c>
      <c r="B1154" s="38" t="s">
        <v>939</v>
      </c>
      <c r="D1154" s="35"/>
      <c r="G1154" s="35"/>
      <c r="I1154" s="35"/>
    </row>
    <row r="1156" spans="1:4" ht="15.75">
      <c r="A1156" s="35"/>
      <c r="B1156" s="34" t="s">
        <v>1044</v>
      </c>
      <c r="C1156" s="34"/>
      <c r="D1156" s="34" t="s">
        <v>105</v>
      </c>
    </row>
    <row r="1157" spans="1:4" ht="15.75">
      <c r="A1157" s="35"/>
      <c r="B1157" s="34"/>
      <c r="C1157" s="34"/>
      <c r="D1157" s="34"/>
    </row>
    <row r="1158" spans="1:4" ht="15">
      <c r="A1158" s="35">
        <v>1</v>
      </c>
      <c r="B1158" s="38" t="s">
        <v>1034</v>
      </c>
      <c r="C1158" s="35" t="s">
        <v>1035</v>
      </c>
      <c r="D1158" s="47"/>
    </row>
    <row r="1159" spans="1:4" ht="15">
      <c r="A1159" s="35">
        <v>122</v>
      </c>
      <c r="B1159" s="38" t="s">
        <v>13</v>
      </c>
      <c r="C1159" s="35" t="s">
        <v>1036</v>
      </c>
      <c r="D1159" s="47">
        <v>82.818</v>
      </c>
    </row>
    <row r="1160" spans="1:4" ht="15">
      <c r="A1160" s="35">
        <v>142</v>
      </c>
      <c r="B1160" s="55" t="s">
        <v>36</v>
      </c>
      <c r="C1160" s="35" t="s">
        <v>1037</v>
      </c>
      <c r="D1160" s="47">
        <v>79.837</v>
      </c>
    </row>
    <row r="1161" spans="1:4" ht="15">
      <c r="A1161" s="35">
        <v>146</v>
      </c>
      <c r="B1161" s="38" t="s">
        <v>19</v>
      </c>
      <c r="C1161" s="35" t="s">
        <v>1038</v>
      </c>
      <c r="D1161" s="47">
        <v>79.241</v>
      </c>
    </row>
    <row r="1162" spans="1:4" ht="15">
      <c r="A1162" s="35">
        <v>148</v>
      </c>
      <c r="B1162" s="38" t="s">
        <v>14</v>
      </c>
      <c r="C1162" s="35" t="s">
        <v>1039</v>
      </c>
      <c r="D1162" s="47">
        <v>78.943</v>
      </c>
    </row>
    <row r="1163" spans="1:4" ht="15">
      <c r="A1163" s="35">
        <v>155</v>
      </c>
      <c r="B1163" s="38" t="s">
        <v>33</v>
      </c>
      <c r="C1163" s="35" t="s">
        <v>1040</v>
      </c>
      <c r="D1163" s="47">
        <v>77.9</v>
      </c>
    </row>
    <row r="1164" spans="1:4" ht="15">
      <c r="A1164" s="35">
        <v>222</v>
      </c>
      <c r="B1164" s="38" t="s">
        <v>854</v>
      </c>
      <c r="C1164" s="35" t="s">
        <v>1041</v>
      </c>
      <c r="D1164" s="47">
        <v>67.915</v>
      </c>
    </row>
    <row r="1165" spans="1:4" ht="15">
      <c r="A1165" s="35">
        <v>232</v>
      </c>
      <c r="B1165" s="38" t="s">
        <v>7</v>
      </c>
      <c r="C1165" s="35" t="s">
        <v>1042</v>
      </c>
      <c r="D1165" s="47">
        <v>66.425</v>
      </c>
    </row>
    <row r="1166" spans="1:4" ht="15">
      <c r="A1166" s="35">
        <v>275</v>
      </c>
      <c r="B1166" s="38" t="s">
        <v>12</v>
      </c>
      <c r="C1166" s="35" t="s">
        <v>354</v>
      </c>
      <c r="D1166" s="47">
        <v>60.016</v>
      </c>
    </row>
    <row r="1167" spans="1:4" ht="15">
      <c r="A1167" s="35">
        <v>582</v>
      </c>
      <c r="B1167" s="44" t="s">
        <v>25</v>
      </c>
      <c r="C1167" s="35" t="s">
        <v>822</v>
      </c>
      <c r="D1167" s="47">
        <v>14.264</v>
      </c>
    </row>
    <row r="1168" spans="1:4" ht="15">
      <c r="A1168" s="35">
        <v>589</v>
      </c>
      <c r="B1168" s="38" t="s">
        <v>29</v>
      </c>
      <c r="C1168" s="35" t="s">
        <v>1043</v>
      </c>
      <c r="D1168" s="47">
        <v>13.221</v>
      </c>
    </row>
    <row r="1169" spans="1:4" ht="15">
      <c r="A1169" s="35">
        <v>671</v>
      </c>
      <c r="B1169" s="38" t="s">
        <v>939</v>
      </c>
      <c r="D1169" s="35"/>
    </row>
    <row r="1171" spans="1:4" ht="15.75">
      <c r="A1171" s="35"/>
      <c r="B1171" s="34" t="s">
        <v>1047</v>
      </c>
      <c r="C1171" s="34"/>
      <c r="D1171" s="34" t="s">
        <v>105</v>
      </c>
    </row>
    <row r="1172" spans="1:4" ht="15.75">
      <c r="A1172" s="35"/>
      <c r="B1172" s="34"/>
      <c r="C1172" s="34"/>
      <c r="D1172" s="34"/>
    </row>
    <row r="1173" spans="1:4" ht="15">
      <c r="A1173" s="35">
        <v>1</v>
      </c>
      <c r="B1173" s="38" t="s">
        <v>1048</v>
      </c>
      <c r="C1173" s="35" t="s">
        <v>1049</v>
      </c>
      <c r="D1173" s="47"/>
    </row>
    <row r="1174" spans="1:4" ht="15">
      <c r="A1174" s="35">
        <v>10</v>
      </c>
      <c r="B1174" s="38" t="s">
        <v>13</v>
      </c>
      <c r="C1174" s="35" t="s">
        <v>1050</v>
      </c>
      <c r="D1174" s="47">
        <v>97.124</v>
      </c>
    </row>
    <row r="1175" spans="1:4" ht="15">
      <c r="A1175" s="35">
        <v>41</v>
      </c>
      <c r="B1175" s="55" t="s">
        <v>22</v>
      </c>
      <c r="C1175" s="35" t="s">
        <v>1051</v>
      </c>
      <c r="D1175" s="47">
        <v>85.109</v>
      </c>
    </row>
    <row r="1176" spans="1:4" ht="15">
      <c r="A1176" s="35">
        <v>73</v>
      </c>
      <c r="B1176" s="38" t="s">
        <v>854</v>
      </c>
      <c r="C1176" s="35" t="s">
        <v>1052</v>
      </c>
      <c r="D1176" s="47">
        <v>72.705</v>
      </c>
    </row>
    <row r="1177" spans="1:4" ht="15">
      <c r="A1177" s="35">
        <v>93</v>
      </c>
      <c r="B1177" s="38" t="s">
        <v>7</v>
      </c>
      <c r="C1177" s="35" t="s">
        <v>1053</v>
      </c>
      <c r="D1177" s="47">
        <v>64.953</v>
      </c>
    </row>
    <row r="1178" spans="1:4" ht="15">
      <c r="A1178" s="35">
        <v>135</v>
      </c>
      <c r="B1178" s="38" t="s">
        <v>117</v>
      </c>
      <c r="C1178" s="35" t="s">
        <v>1054</v>
      </c>
      <c r="D1178" s="47">
        <v>48.674</v>
      </c>
    </row>
    <row r="1179" spans="1:4" ht="15">
      <c r="A1179" s="35">
        <v>157</v>
      </c>
      <c r="B1179" s="38" t="s">
        <v>27</v>
      </c>
      <c r="C1179" s="35" t="s">
        <v>1055</v>
      </c>
      <c r="D1179" s="47">
        <v>40.147</v>
      </c>
    </row>
    <row r="1180" spans="1:4" ht="15">
      <c r="A1180" s="35">
        <v>158</v>
      </c>
      <c r="B1180" s="38" t="s">
        <v>27</v>
      </c>
      <c r="C1180" s="35" t="s">
        <v>416</v>
      </c>
      <c r="D1180" s="47">
        <v>39.76</v>
      </c>
    </row>
    <row r="1181" spans="1:4" ht="15">
      <c r="A1181" s="35">
        <v>208</v>
      </c>
      <c r="B1181" s="44" t="s">
        <v>56</v>
      </c>
      <c r="C1181" s="35" t="s">
        <v>1056</v>
      </c>
      <c r="D1181" s="47">
        <v>20.38</v>
      </c>
    </row>
    <row r="1182" spans="1:4" ht="15">
      <c r="A1182" s="35">
        <v>217</v>
      </c>
      <c r="B1182" s="44" t="s">
        <v>32</v>
      </c>
      <c r="C1182" s="35" t="s">
        <v>1057</v>
      </c>
      <c r="D1182" s="47">
        <v>16.891</v>
      </c>
    </row>
    <row r="1183" spans="1:4" ht="15">
      <c r="A1183" s="35">
        <v>226</v>
      </c>
      <c r="B1183" s="44" t="s">
        <v>25</v>
      </c>
      <c r="C1183" s="35" t="s">
        <v>900</v>
      </c>
      <c r="D1183" s="47">
        <v>13.403</v>
      </c>
    </row>
    <row r="1184" spans="1:4" ht="15">
      <c r="A1184" s="35">
        <v>229</v>
      </c>
      <c r="B1184" s="44" t="s">
        <v>614</v>
      </c>
      <c r="C1184" s="35" t="s">
        <v>1058</v>
      </c>
      <c r="D1184" s="47">
        <v>12.24</v>
      </c>
    </row>
    <row r="1185" spans="1:4" ht="15">
      <c r="A1185" s="35">
        <v>232</v>
      </c>
      <c r="B1185" s="44" t="s">
        <v>37</v>
      </c>
      <c r="C1185" s="35" t="s">
        <v>1059</v>
      </c>
      <c r="D1185" s="47">
        <v>11.078</v>
      </c>
    </row>
    <row r="1186" spans="1:4" ht="15">
      <c r="A1186" s="35">
        <v>233</v>
      </c>
      <c r="B1186" s="38" t="s">
        <v>14</v>
      </c>
      <c r="C1186" s="35" t="s">
        <v>1060</v>
      </c>
      <c r="D1186" s="47">
        <v>10.69</v>
      </c>
    </row>
    <row r="1187" spans="1:4" ht="15">
      <c r="A1187" s="35">
        <v>258</v>
      </c>
      <c r="B1187" s="38" t="s">
        <v>939</v>
      </c>
      <c r="D1187" s="35"/>
    </row>
    <row r="1189" spans="2:4" ht="15.75">
      <c r="B1189" s="34" t="s">
        <v>1061</v>
      </c>
      <c r="C1189" s="34"/>
      <c r="D1189" s="34" t="s">
        <v>105</v>
      </c>
    </row>
    <row r="1190" spans="2:4" ht="15.75">
      <c r="B1190" s="34"/>
      <c r="C1190" s="34"/>
      <c r="D1190" s="34"/>
    </row>
    <row r="1191" spans="1:3" ht="15">
      <c r="A1191" s="35">
        <v>1</v>
      </c>
      <c r="B1191" s="38" t="s">
        <v>1062</v>
      </c>
      <c r="C1191" s="35" t="s">
        <v>1063</v>
      </c>
    </row>
    <row r="1192" spans="1:4" ht="15">
      <c r="A1192" s="35">
        <v>117</v>
      </c>
      <c r="B1192" s="38" t="s">
        <v>29</v>
      </c>
      <c r="C1192" s="35" t="s">
        <v>1064</v>
      </c>
      <c r="D1192" s="47">
        <v>48.767</v>
      </c>
    </row>
    <row r="1193" spans="1:4" ht="15">
      <c r="A1193" s="35">
        <v>130</v>
      </c>
      <c r="B1193" s="44" t="s">
        <v>8</v>
      </c>
      <c r="C1193" s="35" t="s">
        <v>1065</v>
      </c>
      <c r="D1193" s="47">
        <v>42.964</v>
      </c>
    </row>
    <row r="1194" spans="1:4" ht="15">
      <c r="A1194" s="35">
        <v>141</v>
      </c>
      <c r="B1194" s="44" t="s">
        <v>1066</v>
      </c>
      <c r="C1194" s="35" t="s">
        <v>1067</v>
      </c>
      <c r="D1194" s="47" t="s">
        <v>1067</v>
      </c>
    </row>
    <row r="1195" spans="1:4" ht="15">
      <c r="A1195" s="35">
        <v>183</v>
      </c>
      <c r="B1195" s="44" t="s">
        <v>17</v>
      </c>
      <c r="C1195" s="35" t="s">
        <v>1068</v>
      </c>
      <c r="D1195" s="47">
        <v>19.304</v>
      </c>
    </row>
    <row r="1196" spans="1:4" ht="15">
      <c r="A1196" s="35">
        <v>188</v>
      </c>
      <c r="B1196" s="44" t="s">
        <v>1069</v>
      </c>
      <c r="C1196" s="35" t="s">
        <v>1070</v>
      </c>
      <c r="D1196" s="47">
        <v>17.071</v>
      </c>
    </row>
    <row r="1197" spans="1:4" ht="15">
      <c r="A1197" s="35">
        <v>224</v>
      </c>
      <c r="B1197" s="38" t="s">
        <v>939</v>
      </c>
      <c r="C1197" s="35"/>
      <c r="D1197" s="35"/>
    </row>
    <row r="1198" ht="15">
      <c r="C1198" s="35"/>
    </row>
    <row r="1199" spans="1:4" ht="15.75">
      <c r="A1199" s="35"/>
      <c r="B1199" s="34" t="s">
        <v>1073</v>
      </c>
      <c r="C1199" s="34"/>
      <c r="D1199" s="34" t="s">
        <v>105</v>
      </c>
    </row>
    <row r="1200" spans="1:4" ht="15.75">
      <c r="A1200" s="35"/>
      <c r="B1200" s="34"/>
      <c r="C1200" s="34"/>
      <c r="D1200" s="34"/>
    </row>
    <row r="1201" spans="1:4" ht="15">
      <c r="A1201" s="35">
        <v>1</v>
      </c>
      <c r="B1201" s="38" t="s">
        <v>989</v>
      </c>
      <c r="C1201" s="35" t="s">
        <v>491</v>
      </c>
      <c r="D1201" s="47"/>
    </row>
    <row r="1202" spans="1:4" ht="15">
      <c r="A1202" s="35">
        <v>130</v>
      </c>
      <c r="B1202" s="38" t="s">
        <v>854</v>
      </c>
      <c r="C1202" s="35" t="s">
        <v>1074</v>
      </c>
      <c r="D1202" s="47">
        <v>65.864</v>
      </c>
    </row>
    <row r="1203" spans="1:4" ht="15">
      <c r="A1203" s="35">
        <v>155</v>
      </c>
      <c r="B1203" s="38" t="s">
        <v>7</v>
      </c>
      <c r="C1203" s="35" t="s">
        <v>694</v>
      </c>
      <c r="D1203" s="47">
        <v>59.108</v>
      </c>
    </row>
    <row r="1204" spans="1:4" ht="15">
      <c r="A1204" s="35">
        <v>159</v>
      </c>
      <c r="B1204" s="38" t="s">
        <v>9</v>
      </c>
      <c r="C1204" s="35" t="s">
        <v>705</v>
      </c>
      <c r="D1204" s="47">
        <v>58.207</v>
      </c>
    </row>
    <row r="1205" spans="1:4" ht="15">
      <c r="A1205" s="35">
        <v>214</v>
      </c>
      <c r="B1205" s="38" t="s">
        <v>263</v>
      </c>
      <c r="C1205" s="35" t="s">
        <v>1075</v>
      </c>
      <c r="D1205" s="47">
        <v>43.162</v>
      </c>
    </row>
    <row r="1206" spans="1:4" ht="15">
      <c r="A1206" s="35">
        <v>241</v>
      </c>
      <c r="B1206" s="38" t="s">
        <v>27</v>
      </c>
      <c r="C1206" s="35" t="s">
        <v>1076</v>
      </c>
      <c r="D1206" s="47">
        <v>35.865</v>
      </c>
    </row>
    <row r="1207" spans="1:4" ht="15">
      <c r="A1207" s="35">
        <v>313</v>
      </c>
      <c r="B1207" s="38" t="s">
        <v>29</v>
      </c>
      <c r="C1207" s="35" t="s">
        <v>621</v>
      </c>
      <c r="D1207" s="47">
        <v>16.405</v>
      </c>
    </row>
    <row r="1208" spans="1:4" ht="15">
      <c r="A1208" s="35">
        <v>313</v>
      </c>
      <c r="B1208" s="44" t="s">
        <v>25</v>
      </c>
      <c r="C1208" s="35" t="s">
        <v>1077</v>
      </c>
      <c r="D1208" s="47">
        <v>8.568</v>
      </c>
    </row>
    <row r="1209" spans="1:4" ht="15">
      <c r="A1209" s="35">
        <v>370</v>
      </c>
      <c r="B1209" s="38" t="s">
        <v>939</v>
      </c>
      <c r="D1209" s="35"/>
    </row>
    <row r="1211" spans="1:4" ht="15.75">
      <c r="A1211" s="35"/>
      <c r="B1211" s="34" t="s">
        <v>1078</v>
      </c>
      <c r="C1211" s="34"/>
      <c r="D1211" s="34" t="s">
        <v>105</v>
      </c>
    </row>
    <row r="1212" spans="1:4" ht="15.75">
      <c r="A1212" s="35"/>
      <c r="B1212" s="34"/>
      <c r="C1212" s="34"/>
      <c r="D1212" s="34"/>
    </row>
    <row r="1213" spans="1:4" ht="15">
      <c r="A1213" s="35">
        <v>42</v>
      </c>
      <c r="B1213" s="38" t="s">
        <v>1079</v>
      </c>
      <c r="C1213" s="35" t="s">
        <v>1080</v>
      </c>
      <c r="D1213" s="47">
        <v>89.859</v>
      </c>
    </row>
    <row r="1214" spans="1:4" ht="15">
      <c r="A1214" s="35">
        <v>150</v>
      </c>
      <c r="B1214" s="38" t="s">
        <v>1081</v>
      </c>
      <c r="C1214" s="35" t="s">
        <v>1082</v>
      </c>
      <c r="D1214" s="47">
        <v>61.212</v>
      </c>
    </row>
    <row r="1215" spans="1:4" ht="15">
      <c r="A1215" s="35">
        <v>201</v>
      </c>
      <c r="B1215" s="38" t="s">
        <v>36</v>
      </c>
      <c r="C1215" s="35" t="s">
        <v>116</v>
      </c>
      <c r="D1215" s="47">
        <v>47.674</v>
      </c>
    </row>
    <row r="1216" spans="1:4" ht="15">
      <c r="A1216" s="35">
        <v>247</v>
      </c>
      <c r="B1216" s="38" t="s">
        <v>1083</v>
      </c>
      <c r="C1216" s="35" t="s">
        <v>1084</v>
      </c>
      <c r="D1216" s="47">
        <v>35.483</v>
      </c>
    </row>
    <row r="1217" spans="1:4" ht="15">
      <c r="A1217" s="35">
        <v>377</v>
      </c>
      <c r="B1217" s="38" t="s">
        <v>939</v>
      </c>
      <c r="D1217" s="35"/>
    </row>
    <row r="1219" spans="1:4" ht="15.75">
      <c r="A1219" s="35"/>
      <c r="B1219" s="34" t="s">
        <v>1086</v>
      </c>
      <c r="C1219" s="34"/>
      <c r="D1219" s="34" t="s">
        <v>105</v>
      </c>
    </row>
    <row r="1220" spans="1:4" ht="15.75">
      <c r="A1220" s="35"/>
      <c r="B1220" s="34"/>
      <c r="C1220" s="34"/>
      <c r="D1220" s="34"/>
    </row>
    <row r="1221" spans="1:4" ht="15">
      <c r="A1221" s="35">
        <v>1</v>
      </c>
      <c r="B1221" s="38" t="s">
        <v>1087</v>
      </c>
      <c r="C1221" s="35" t="s">
        <v>1088</v>
      </c>
      <c r="D1221" s="47"/>
    </row>
    <row r="1222" spans="1:4" ht="15">
      <c r="A1222" s="35">
        <v>35</v>
      </c>
      <c r="B1222" s="38" t="s">
        <v>7</v>
      </c>
      <c r="C1222" s="35" t="s">
        <v>1089</v>
      </c>
      <c r="D1222" s="47">
        <v>81.226</v>
      </c>
    </row>
    <row r="1223" spans="1:4" ht="15">
      <c r="A1223" s="35">
        <v>85</v>
      </c>
      <c r="B1223" s="38" t="s">
        <v>29</v>
      </c>
      <c r="C1223" s="35" t="s">
        <v>1090</v>
      </c>
      <c r="D1223" s="47">
        <v>52.977</v>
      </c>
    </row>
    <row r="1224" spans="1:4" ht="15">
      <c r="A1224" s="35">
        <v>92</v>
      </c>
      <c r="B1224" s="44" t="s">
        <v>25</v>
      </c>
      <c r="C1224" s="35" t="s">
        <v>1091</v>
      </c>
      <c r="D1224" s="47">
        <v>49.023</v>
      </c>
    </row>
    <row r="1225" spans="1:4" ht="15">
      <c r="A1225" s="35">
        <v>177</v>
      </c>
      <c r="B1225" s="38" t="s">
        <v>939</v>
      </c>
      <c r="D1225" s="35"/>
    </row>
    <row r="1227" spans="1:4" ht="15.75">
      <c r="A1227" s="35"/>
      <c r="B1227" s="34" t="s">
        <v>1093</v>
      </c>
      <c r="C1227" s="34"/>
      <c r="D1227" s="34" t="s">
        <v>105</v>
      </c>
    </row>
    <row r="1228" spans="1:4" ht="15.75">
      <c r="A1228" s="35"/>
      <c r="B1228" s="34"/>
      <c r="C1228" s="34"/>
      <c r="D1228" s="34"/>
    </row>
    <row r="1229" spans="1:4" ht="15">
      <c r="A1229" s="35">
        <v>1</v>
      </c>
      <c r="B1229" s="38" t="s">
        <v>1094</v>
      </c>
      <c r="C1229" s="35" t="s">
        <v>1095</v>
      </c>
      <c r="D1229" s="47"/>
    </row>
    <row r="1230" spans="1:4" ht="15">
      <c r="A1230" s="35">
        <v>34</v>
      </c>
      <c r="B1230" s="38" t="s">
        <v>854</v>
      </c>
      <c r="C1230" s="35" t="s">
        <v>1096</v>
      </c>
      <c r="D1230" s="47">
        <v>67.336</v>
      </c>
    </row>
    <row r="1231" spans="1:4" ht="15">
      <c r="A1231" s="35">
        <v>39</v>
      </c>
      <c r="B1231" s="38" t="s">
        <v>7</v>
      </c>
      <c r="C1231" s="35" t="s">
        <v>1097</v>
      </c>
      <c r="D1231" s="47">
        <v>62.386</v>
      </c>
    </row>
    <row r="1232" spans="1:4" ht="15">
      <c r="A1232" s="35">
        <v>54</v>
      </c>
      <c r="B1232" s="38" t="s">
        <v>30</v>
      </c>
      <c r="C1232" s="35" t="s">
        <v>1098</v>
      </c>
      <c r="D1232" s="47">
        <v>47.53</v>
      </c>
    </row>
    <row r="1233" spans="1:4" ht="15">
      <c r="A1233" s="35">
        <v>85</v>
      </c>
      <c r="B1233" s="38" t="s">
        <v>29</v>
      </c>
      <c r="C1233" s="35" t="s">
        <v>408</v>
      </c>
      <c r="D1233" s="47">
        <v>16.84</v>
      </c>
    </row>
    <row r="1234" spans="1:4" ht="15">
      <c r="A1234" s="35">
        <v>88</v>
      </c>
      <c r="B1234" s="44" t="s">
        <v>883</v>
      </c>
      <c r="C1234" s="35" t="s">
        <v>216</v>
      </c>
      <c r="D1234" s="47">
        <v>13.87</v>
      </c>
    </row>
    <row r="1235" spans="1:4" ht="15">
      <c r="A1235" s="35">
        <v>89</v>
      </c>
      <c r="B1235" s="38" t="s">
        <v>19</v>
      </c>
      <c r="C1235" s="35" t="s">
        <v>1099</v>
      </c>
      <c r="D1235" s="47">
        <v>12.88</v>
      </c>
    </row>
    <row r="1236" spans="1:4" ht="15">
      <c r="A1236" s="35">
        <v>98</v>
      </c>
      <c r="B1236" s="44" t="s">
        <v>37</v>
      </c>
      <c r="C1236" s="35" t="s">
        <v>1100</v>
      </c>
      <c r="D1236" s="47">
        <v>3.97</v>
      </c>
    </row>
    <row r="1237" spans="1:4" ht="15">
      <c r="A1237" s="35">
        <v>99</v>
      </c>
      <c r="B1237" s="44" t="s">
        <v>25</v>
      </c>
      <c r="C1237" s="35" t="s">
        <v>1101</v>
      </c>
      <c r="D1237" s="47">
        <v>2.98</v>
      </c>
    </row>
    <row r="1238" spans="1:4" ht="15">
      <c r="A1238" s="35">
        <v>100</v>
      </c>
      <c r="B1238" s="38" t="s">
        <v>14</v>
      </c>
      <c r="C1238" s="35" t="s">
        <v>1102</v>
      </c>
      <c r="D1238" s="47">
        <v>1.99</v>
      </c>
    </row>
    <row r="1239" spans="1:4" ht="15">
      <c r="A1239" s="35">
        <v>101</v>
      </c>
      <c r="B1239" s="38" t="s">
        <v>939</v>
      </c>
      <c r="D1239" s="35"/>
    </row>
    <row r="1241" spans="1:4" ht="15.75">
      <c r="A1241" s="35"/>
      <c r="B1241" s="34" t="s">
        <v>1103</v>
      </c>
      <c r="C1241" s="34"/>
      <c r="D1241" s="34" t="s">
        <v>105</v>
      </c>
    </row>
    <row r="1242" spans="1:4" ht="15.75">
      <c r="A1242" s="35"/>
      <c r="B1242" s="34"/>
      <c r="C1242" s="34"/>
      <c r="D1242" s="34"/>
    </row>
    <row r="1243" spans="1:4" ht="15">
      <c r="A1243" s="35">
        <v>1</v>
      </c>
      <c r="B1243" s="38" t="s">
        <v>1104</v>
      </c>
      <c r="C1243" s="35" t="s">
        <v>1105</v>
      </c>
      <c r="D1243" s="47"/>
    </row>
    <row r="1244" spans="1:4" ht="15">
      <c r="A1244" s="35">
        <v>45</v>
      </c>
      <c r="B1244" s="38" t="s">
        <v>41</v>
      </c>
      <c r="C1244" s="35" t="s">
        <v>1106</v>
      </c>
      <c r="D1244" s="47">
        <v>88.535</v>
      </c>
    </row>
    <row r="1245" spans="1:4" ht="15">
      <c r="A1245" s="35">
        <v>63</v>
      </c>
      <c r="B1245" s="38" t="s">
        <v>13</v>
      </c>
      <c r="C1245" s="35" t="s">
        <v>1107</v>
      </c>
      <c r="D1245" s="47">
        <v>83.548</v>
      </c>
    </row>
    <row r="1246" spans="1:4" ht="15">
      <c r="A1246" s="35">
        <v>135</v>
      </c>
      <c r="B1246" s="38" t="s">
        <v>7</v>
      </c>
      <c r="C1246" s="35" t="s">
        <v>1108</v>
      </c>
      <c r="D1246" s="47">
        <v>63.603</v>
      </c>
    </row>
    <row r="1247" spans="1:4" ht="15">
      <c r="A1247" s="35">
        <v>139</v>
      </c>
      <c r="B1247" s="38" t="s">
        <v>14</v>
      </c>
      <c r="C1247" s="35" t="s">
        <v>1109</v>
      </c>
      <c r="D1247" s="47">
        <v>62.496</v>
      </c>
    </row>
    <row r="1248" spans="1:4" ht="15">
      <c r="A1248" s="35">
        <v>153</v>
      </c>
      <c r="B1248" s="38" t="s">
        <v>854</v>
      </c>
      <c r="C1248" s="35" t="s">
        <v>1110</v>
      </c>
      <c r="D1248" s="47">
        <v>58.618</v>
      </c>
    </row>
    <row r="1249" spans="1:4" ht="15">
      <c r="A1249" s="35">
        <v>187</v>
      </c>
      <c r="B1249" s="38" t="s">
        <v>263</v>
      </c>
      <c r="C1249" s="35" t="s">
        <v>213</v>
      </c>
      <c r="D1249" s="47">
        <v>49.199</v>
      </c>
    </row>
    <row r="1250" spans="1:4" ht="15">
      <c r="A1250" s="35">
        <v>279</v>
      </c>
      <c r="B1250" s="38" t="s">
        <v>117</v>
      </c>
      <c r="C1250" s="35" t="s">
        <v>1111</v>
      </c>
      <c r="D1250" s="47">
        <v>23.715</v>
      </c>
    </row>
    <row r="1251" spans="1:4" ht="15">
      <c r="A1251" s="35">
        <v>323</v>
      </c>
      <c r="B1251" s="38" t="s">
        <v>29</v>
      </c>
      <c r="C1251" s="35" t="s">
        <v>1112</v>
      </c>
      <c r="D1251" s="47">
        <v>11.526</v>
      </c>
    </row>
    <row r="1252" spans="1:4" ht="15">
      <c r="A1252" s="35">
        <v>340</v>
      </c>
      <c r="B1252" s="44" t="s">
        <v>37</v>
      </c>
      <c r="C1252" s="35" t="s">
        <v>977</v>
      </c>
      <c r="D1252" s="47">
        <v>6.817</v>
      </c>
    </row>
    <row r="1253" spans="1:4" ht="15">
      <c r="A1253" s="35">
        <v>341</v>
      </c>
      <c r="B1253" s="44" t="s">
        <v>25</v>
      </c>
      <c r="C1253" s="35" t="s">
        <v>1113</v>
      </c>
      <c r="D1253" s="47">
        <v>6.54</v>
      </c>
    </row>
    <row r="1254" spans="1:4" ht="15">
      <c r="A1254" s="35">
        <v>361</v>
      </c>
      <c r="B1254" s="38" t="s">
        <v>939</v>
      </c>
      <c r="D1254" s="35"/>
    </row>
    <row r="1256" spans="1:4" ht="15.75">
      <c r="A1256" s="35"/>
      <c r="B1256" s="34" t="s">
        <v>1140</v>
      </c>
      <c r="C1256" s="34"/>
      <c r="D1256" s="34" t="s">
        <v>105</v>
      </c>
    </row>
    <row r="1257" spans="1:4" ht="15.75">
      <c r="A1257" s="35"/>
      <c r="B1257" s="34"/>
      <c r="C1257" s="34"/>
      <c r="D1257" s="34"/>
    </row>
    <row r="1258" spans="1:4" ht="15">
      <c r="A1258" s="35">
        <v>1</v>
      </c>
      <c r="B1258" s="38" t="s">
        <v>1141</v>
      </c>
      <c r="C1258" s="35" t="s">
        <v>1142</v>
      </c>
      <c r="D1258" s="47"/>
    </row>
    <row r="1259" spans="1:4" ht="15">
      <c r="A1259" s="35">
        <v>5</v>
      </c>
      <c r="B1259" s="38" t="s">
        <v>41</v>
      </c>
      <c r="C1259" s="35" t="s">
        <v>550</v>
      </c>
      <c r="D1259" s="47">
        <v>94.976</v>
      </c>
    </row>
    <row r="1260" spans="1:4" ht="15">
      <c r="A1260" s="35">
        <v>12</v>
      </c>
      <c r="B1260" s="38" t="s">
        <v>13</v>
      </c>
      <c r="C1260" s="35" t="s">
        <v>902</v>
      </c>
      <c r="D1260" s="47">
        <v>86.54</v>
      </c>
    </row>
    <row r="1261" spans="1:4" ht="15">
      <c r="A1261" s="35">
        <v>13</v>
      </c>
      <c r="B1261" s="38" t="s">
        <v>868</v>
      </c>
      <c r="C1261" s="35" t="s">
        <v>1143</v>
      </c>
      <c r="D1261" s="47">
        <v>85.34</v>
      </c>
    </row>
    <row r="1262" spans="1:4" ht="15">
      <c r="A1262" s="35">
        <v>26</v>
      </c>
      <c r="B1262" s="38" t="s">
        <v>22</v>
      </c>
      <c r="C1262" s="35" t="s">
        <v>1144</v>
      </c>
      <c r="D1262" s="47">
        <v>69.67</v>
      </c>
    </row>
    <row r="1263" spans="1:4" ht="15">
      <c r="A1263" s="35">
        <v>31</v>
      </c>
      <c r="B1263" s="38" t="s">
        <v>854</v>
      </c>
      <c r="C1263" s="35" t="s">
        <v>1145</v>
      </c>
      <c r="D1263" s="47">
        <v>63.65</v>
      </c>
    </row>
    <row r="1264" spans="1:4" ht="15">
      <c r="A1264" s="35">
        <v>33</v>
      </c>
      <c r="B1264" s="38" t="s">
        <v>14</v>
      </c>
      <c r="C1264" s="35" t="s">
        <v>981</v>
      </c>
      <c r="D1264" s="47">
        <v>61.24</v>
      </c>
    </row>
    <row r="1265" spans="1:4" ht="15">
      <c r="A1265" s="35">
        <v>35</v>
      </c>
      <c r="B1265" s="38" t="s">
        <v>33</v>
      </c>
      <c r="C1265" s="35" t="s">
        <v>1146</v>
      </c>
      <c r="D1265" s="47">
        <v>58.83</v>
      </c>
    </row>
    <row r="1266" spans="1:4" ht="15">
      <c r="A1266" s="35">
        <v>38</v>
      </c>
      <c r="B1266" s="38" t="s">
        <v>19</v>
      </c>
      <c r="C1266" s="35" t="s">
        <v>1147</v>
      </c>
      <c r="D1266" s="47">
        <v>55.22</v>
      </c>
    </row>
    <row r="1267" spans="1:4" ht="15">
      <c r="A1267" s="35">
        <v>52</v>
      </c>
      <c r="B1267" s="38" t="s">
        <v>7</v>
      </c>
      <c r="C1267" s="35" t="s">
        <v>1148</v>
      </c>
      <c r="D1267" s="47">
        <v>38.35</v>
      </c>
    </row>
    <row r="1268" spans="1:4" ht="15">
      <c r="A1268" s="35">
        <v>61</v>
      </c>
      <c r="B1268" s="38" t="s">
        <v>30</v>
      </c>
      <c r="C1268" s="35" t="s">
        <v>1149</v>
      </c>
      <c r="D1268" s="47">
        <v>27.51</v>
      </c>
    </row>
    <row r="1269" spans="1:4" ht="15">
      <c r="A1269" s="35">
        <v>62</v>
      </c>
      <c r="B1269" s="44" t="s">
        <v>837</v>
      </c>
      <c r="C1269" s="35" t="s">
        <v>1150</v>
      </c>
      <c r="D1269" s="47">
        <v>26.3</v>
      </c>
    </row>
    <row r="1270" spans="1:4" ht="15">
      <c r="A1270" s="35">
        <v>77</v>
      </c>
      <c r="B1270" s="44" t="s">
        <v>56</v>
      </c>
      <c r="C1270" s="35" t="s">
        <v>1151</v>
      </c>
      <c r="D1270" s="47">
        <v>8.23</v>
      </c>
    </row>
    <row r="1271" spans="1:4" ht="15">
      <c r="A1271" s="35">
        <v>80</v>
      </c>
      <c r="B1271" s="44" t="s">
        <v>614</v>
      </c>
      <c r="C1271" s="35" t="s">
        <v>1152</v>
      </c>
      <c r="D1271" s="47">
        <v>4.61</v>
      </c>
    </row>
    <row r="1272" spans="1:4" ht="15">
      <c r="A1272" s="35">
        <v>83</v>
      </c>
      <c r="B1272" s="38" t="s">
        <v>939</v>
      </c>
      <c r="D1272" s="35"/>
    </row>
    <row r="1274" spans="1:4" ht="15.75">
      <c r="A1274" s="35"/>
      <c r="B1274" s="34" t="s">
        <v>558</v>
      </c>
      <c r="C1274" s="34"/>
      <c r="D1274" s="34" t="s">
        <v>105</v>
      </c>
    </row>
    <row r="1275" spans="1:4" ht="15.75">
      <c r="A1275" s="35"/>
      <c r="B1275" s="34"/>
      <c r="C1275" s="34"/>
      <c r="D1275" s="34"/>
    </row>
    <row r="1276" spans="1:4" ht="15">
      <c r="A1276" s="35">
        <v>1</v>
      </c>
      <c r="B1276" s="38" t="s">
        <v>1153</v>
      </c>
      <c r="C1276" s="35" t="s">
        <v>1154</v>
      </c>
      <c r="D1276" s="47"/>
    </row>
    <row r="1277" spans="1:4" ht="15">
      <c r="A1277" s="35">
        <v>9</v>
      </c>
      <c r="B1277" s="38" t="s">
        <v>20</v>
      </c>
      <c r="C1277" s="35" t="s">
        <v>1155</v>
      </c>
      <c r="D1277" s="47">
        <v>87.57</v>
      </c>
    </row>
    <row r="1278" spans="1:4" ht="15">
      <c r="A1278" s="35">
        <v>16</v>
      </c>
      <c r="B1278" s="38" t="s">
        <v>9</v>
      </c>
      <c r="C1278" s="35" t="s">
        <v>1156</v>
      </c>
      <c r="D1278" s="47">
        <v>77.12</v>
      </c>
    </row>
    <row r="1279" spans="1:4" ht="15">
      <c r="A1279" s="35">
        <v>18</v>
      </c>
      <c r="B1279" s="38" t="s">
        <v>36</v>
      </c>
      <c r="C1279" s="35" t="s">
        <v>1157</v>
      </c>
      <c r="D1279" s="47">
        <v>74.13</v>
      </c>
    </row>
    <row r="1280" spans="1:4" ht="15">
      <c r="A1280" s="35">
        <v>39</v>
      </c>
      <c r="B1280" s="44" t="s">
        <v>1132</v>
      </c>
      <c r="C1280" s="35" t="s">
        <v>1158</v>
      </c>
      <c r="D1280" s="47">
        <v>42.79</v>
      </c>
    </row>
    <row r="1281" spans="1:4" ht="15">
      <c r="A1281" s="35">
        <v>44</v>
      </c>
      <c r="B1281" s="38" t="s">
        <v>1159</v>
      </c>
      <c r="C1281" s="35" t="s">
        <v>108</v>
      </c>
      <c r="D1281" s="47">
        <v>35.33</v>
      </c>
    </row>
    <row r="1282" spans="1:4" ht="15">
      <c r="A1282" s="35">
        <v>45</v>
      </c>
      <c r="B1282" s="44" t="s">
        <v>1127</v>
      </c>
      <c r="C1282" s="35" t="s">
        <v>539</v>
      </c>
      <c r="D1282" s="47">
        <v>33.84</v>
      </c>
    </row>
    <row r="1283" spans="1:4" ht="15">
      <c r="A1283" s="35">
        <v>47</v>
      </c>
      <c r="B1283" s="44" t="s">
        <v>832</v>
      </c>
      <c r="C1283" s="35" t="s">
        <v>1160</v>
      </c>
      <c r="D1283" s="47">
        <v>30.85</v>
      </c>
    </row>
    <row r="1284" spans="1:4" ht="15">
      <c r="A1284" s="35">
        <v>49</v>
      </c>
      <c r="B1284" s="44" t="s">
        <v>1133</v>
      </c>
      <c r="C1284" s="35" t="s">
        <v>1161</v>
      </c>
      <c r="D1284" s="47">
        <v>27.87</v>
      </c>
    </row>
    <row r="1285" spans="1:4" ht="15">
      <c r="A1285" s="35">
        <v>50</v>
      </c>
      <c r="B1285" s="44" t="s">
        <v>1139</v>
      </c>
      <c r="C1285" s="35" t="s">
        <v>281</v>
      </c>
      <c r="D1285" s="47">
        <v>26.37</v>
      </c>
    </row>
    <row r="1286" spans="1:4" ht="15">
      <c r="A1286" s="35">
        <v>53</v>
      </c>
      <c r="B1286" s="44" t="s">
        <v>1123</v>
      </c>
      <c r="C1286" s="35" t="s">
        <v>1162</v>
      </c>
      <c r="D1286" s="47">
        <v>21.9</v>
      </c>
    </row>
    <row r="1287" spans="1:4" ht="15">
      <c r="A1287" s="35">
        <v>54</v>
      </c>
      <c r="B1287" s="44" t="s">
        <v>833</v>
      </c>
      <c r="C1287" s="35" t="s">
        <v>1162</v>
      </c>
      <c r="D1287" s="47">
        <v>20.4</v>
      </c>
    </row>
    <row r="1288" spans="1:4" ht="15">
      <c r="A1288" s="35">
        <v>55</v>
      </c>
      <c r="B1288" s="44" t="s">
        <v>1125</v>
      </c>
      <c r="C1288" s="35" t="s">
        <v>1163</v>
      </c>
      <c r="D1288" s="47">
        <v>18.91</v>
      </c>
    </row>
    <row r="1289" spans="1:4" ht="15">
      <c r="A1289" s="35">
        <v>56</v>
      </c>
      <c r="B1289" s="44" t="s">
        <v>1124</v>
      </c>
      <c r="C1289" s="35" t="s">
        <v>1163</v>
      </c>
      <c r="D1289" s="47">
        <v>17.42</v>
      </c>
    </row>
    <row r="1290" spans="1:4" ht="15">
      <c r="A1290" s="35">
        <v>67</v>
      </c>
      <c r="B1290" s="38" t="s">
        <v>939</v>
      </c>
      <c r="D1290" s="35"/>
    </row>
    <row r="1292" spans="1:4" ht="15.75">
      <c r="A1292" s="35"/>
      <c r="B1292" s="34" t="s">
        <v>1166</v>
      </c>
      <c r="C1292" s="34"/>
      <c r="D1292" s="34" t="s">
        <v>105</v>
      </c>
    </row>
    <row r="1293" spans="1:4" ht="15.75">
      <c r="A1293" s="35"/>
      <c r="B1293" s="34"/>
      <c r="C1293" s="34"/>
      <c r="D1293" s="34"/>
    </row>
    <row r="1294" spans="1:4" ht="15">
      <c r="A1294" s="35">
        <v>1</v>
      </c>
      <c r="B1294" s="38" t="s">
        <v>1167</v>
      </c>
      <c r="C1294" s="35" t="s">
        <v>1168</v>
      </c>
      <c r="D1294" s="47"/>
    </row>
    <row r="1295" spans="1:4" ht="15">
      <c r="A1295" s="35">
        <v>23</v>
      </c>
      <c r="B1295" s="38" t="s">
        <v>41</v>
      </c>
      <c r="C1295" s="35" t="s">
        <v>1169</v>
      </c>
      <c r="D1295" s="47">
        <v>83.44</v>
      </c>
    </row>
    <row r="1296" spans="1:4" ht="15">
      <c r="A1296" s="35">
        <v>27</v>
      </c>
      <c r="B1296" s="38" t="s">
        <v>13</v>
      </c>
      <c r="C1296" s="35" t="s">
        <v>1170</v>
      </c>
      <c r="D1296" s="47">
        <v>80.39</v>
      </c>
    </row>
    <row r="1297" spans="1:4" ht="15">
      <c r="A1297" s="35">
        <v>48</v>
      </c>
      <c r="B1297" s="38" t="s">
        <v>22</v>
      </c>
      <c r="C1297" s="35" t="s">
        <v>1171</v>
      </c>
      <c r="D1297" s="47">
        <v>64.36</v>
      </c>
    </row>
    <row r="1298" spans="1:4" ht="15">
      <c r="A1298" s="35">
        <v>64</v>
      </c>
      <c r="B1298" s="38" t="s">
        <v>14</v>
      </c>
      <c r="C1298" s="35" t="s">
        <v>1172</v>
      </c>
      <c r="D1298" s="47">
        <v>52.15</v>
      </c>
    </row>
    <row r="1299" spans="1:4" ht="15">
      <c r="A1299" s="35">
        <v>76</v>
      </c>
      <c r="B1299" s="38" t="s">
        <v>7</v>
      </c>
      <c r="C1299" s="35" t="s">
        <v>1173</v>
      </c>
      <c r="D1299" s="47">
        <v>42.98</v>
      </c>
    </row>
    <row r="1300" spans="1:4" ht="15">
      <c r="A1300" s="35">
        <v>131</v>
      </c>
      <c r="B1300" s="38" t="s">
        <v>939</v>
      </c>
      <c r="D1300" s="3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11.421875" defaultRowHeight="12.75"/>
  <cols>
    <col min="1" max="1" width="3.8515625" style="35" bestFit="1" customWidth="1"/>
    <col min="2" max="2" width="28.421875" style="38" bestFit="1" customWidth="1"/>
    <col min="3" max="3" width="7.421875" style="38" bestFit="1" customWidth="1"/>
    <col min="4" max="4" width="10.140625" style="38" bestFit="1" customWidth="1"/>
    <col min="5" max="5" width="9.8515625" style="66" customWidth="1"/>
    <col min="6" max="6" width="12.00390625" style="66" customWidth="1"/>
    <col min="7" max="16384" width="11.421875" style="38" customWidth="1"/>
  </cols>
  <sheetData>
    <row r="1" spans="1:6" s="59" customFormat="1" ht="63">
      <c r="A1" s="57"/>
      <c r="B1" s="57" t="s">
        <v>1177</v>
      </c>
      <c r="C1" s="57" t="s">
        <v>44</v>
      </c>
      <c r="D1" s="57" t="s">
        <v>45</v>
      </c>
      <c r="E1" s="58" t="s">
        <v>46</v>
      </c>
      <c r="F1" s="58" t="s">
        <v>47</v>
      </c>
    </row>
    <row r="3" spans="1:9" ht="15.75">
      <c r="A3" s="35">
        <v>1</v>
      </c>
      <c r="B3" s="33" t="s">
        <v>13</v>
      </c>
      <c r="C3" s="34" t="s">
        <v>48</v>
      </c>
      <c r="D3" s="34">
        <v>7</v>
      </c>
      <c r="E3" s="51">
        <v>669.75</v>
      </c>
      <c r="F3" s="60"/>
      <c r="H3" s="51"/>
      <c r="I3" s="51"/>
    </row>
    <row r="4" spans="1:9" ht="15.75">
      <c r="A4" s="35">
        <v>2</v>
      </c>
      <c r="B4" s="33" t="s">
        <v>41</v>
      </c>
      <c r="C4" s="34" t="s">
        <v>48</v>
      </c>
      <c r="D4" s="34">
        <v>7</v>
      </c>
      <c r="E4" s="51">
        <v>661.07</v>
      </c>
      <c r="F4" s="60">
        <f>E3-E4</f>
        <v>8.67999999999995</v>
      </c>
      <c r="H4" s="51"/>
      <c r="I4" s="51"/>
    </row>
    <row r="5" spans="1:6" ht="15.75">
      <c r="A5" s="35">
        <v>3</v>
      </c>
      <c r="B5" s="33" t="s">
        <v>868</v>
      </c>
      <c r="C5" s="34" t="s">
        <v>50</v>
      </c>
      <c r="D5" s="34">
        <v>7</v>
      </c>
      <c r="E5" s="51">
        <v>594.16</v>
      </c>
      <c r="F5" s="60">
        <f aca="true" t="shared" si="0" ref="F5:F33">E4-E5</f>
        <v>66.91000000000008</v>
      </c>
    </row>
    <row r="6" spans="1:9" ht="15.75">
      <c r="A6" s="35">
        <v>4</v>
      </c>
      <c r="B6" s="33" t="s">
        <v>22</v>
      </c>
      <c r="C6" s="34" t="s">
        <v>49</v>
      </c>
      <c r="D6" s="34">
        <v>7</v>
      </c>
      <c r="E6" s="51">
        <v>583.42</v>
      </c>
      <c r="F6" s="60">
        <f t="shared" si="0"/>
        <v>10.740000000000009</v>
      </c>
      <c r="H6" s="51"/>
      <c r="I6" s="51"/>
    </row>
    <row r="7" spans="1:6" ht="15.75">
      <c r="A7" s="35">
        <v>5</v>
      </c>
      <c r="B7" s="33" t="s">
        <v>14</v>
      </c>
      <c r="C7" s="34" t="s">
        <v>48</v>
      </c>
      <c r="D7" s="34">
        <v>7</v>
      </c>
      <c r="E7" s="51">
        <v>573.12</v>
      </c>
      <c r="F7" s="60">
        <f t="shared" si="0"/>
        <v>10.299999999999955</v>
      </c>
    </row>
    <row r="8" spans="1:9" ht="15.75">
      <c r="A8" s="35">
        <v>6</v>
      </c>
      <c r="B8" s="33" t="s">
        <v>19</v>
      </c>
      <c r="C8" s="34" t="s">
        <v>48</v>
      </c>
      <c r="D8" s="34">
        <v>7</v>
      </c>
      <c r="E8" s="51">
        <v>568.34</v>
      </c>
      <c r="F8" s="60">
        <f t="shared" si="0"/>
        <v>4.779999999999973</v>
      </c>
      <c r="H8" s="51"/>
      <c r="I8" s="51"/>
    </row>
    <row r="9" spans="1:9" ht="15.75">
      <c r="A9" s="35">
        <v>7</v>
      </c>
      <c r="B9" s="33" t="s">
        <v>854</v>
      </c>
      <c r="C9" s="34" t="s">
        <v>50</v>
      </c>
      <c r="D9" s="34">
        <v>7</v>
      </c>
      <c r="E9" s="51">
        <v>531.89</v>
      </c>
      <c r="F9" s="60">
        <f t="shared" si="0"/>
        <v>36.450000000000045</v>
      </c>
      <c r="H9" s="51"/>
      <c r="I9" s="51"/>
    </row>
    <row r="10" spans="1:9" s="33" customFormat="1" ht="15.75">
      <c r="A10" s="35">
        <v>8</v>
      </c>
      <c r="B10" s="33" t="s">
        <v>33</v>
      </c>
      <c r="C10" s="34" t="s">
        <v>54</v>
      </c>
      <c r="D10" s="34">
        <v>7</v>
      </c>
      <c r="E10" s="51">
        <v>527.54</v>
      </c>
      <c r="F10" s="60">
        <f t="shared" si="0"/>
        <v>4.350000000000023</v>
      </c>
      <c r="H10" s="61"/>
      <c r="I10" s="61"/>
    </row>
    <row r="11" spans="1:9" s="33" customFormat="1" ht="15.75">
      <c r="A11" s="35">
        <v>9</v>
      </c>
      <c r="B11" s="33" t="s">
        <v>7</v>
      </c>
      <c r="C11" s="34" t="s">
        <v>54</v>
      </c>
      <c r="D11" s="34">
        <v>7</v>
      </c>
      <c r="E11" s="51">
        <v>502.94</v>
      </c>
      <c r="F11" s="60">
        <f t="shared" si="0"/>
        <v>24.599999999999966</v>
      </c>
      <c r="H11" s="61"/>
      <c r="I11" s="61"/>
    </row>
    <row r="12" spans="1:6" ht="15.75">
      <c r="A12" s="35">
        <v>10</v>
      </c>
      <c r="B12" s="33" t="s">
        <v>36</v>
      </c>
      <c r="C12" s="34" t="s">
        <v>50</v>
      </c>
      <c r="D12" s="34">
        <v>7</v>
      </c>
      <c r="E12" s="51">
        <v>460.7</v>
      </c>
      <c r="F12" s="60">
        <f t="shared" si="0"/>
        <v>42.24000000000001</v>
      </c>
    </row>
    <row r="13" spans="1:6" ht="15.75">
      <c r="A13" s="35">
        <v>11</v>
      </c>
      <c r="B13" s="33" t="s">
        <v>12</v>
      </c>
      <c r="C13" s="34" t="s">
        <v>49</v>
      </c>
      <c r="D13" s="34">
        <v>7</v>
      </c>
      <c r="E13" s="51">
        <v>420.23</v>
      </c>
      <c r="F13" s="60">
        <f t="shared" si="0"/>
        <v>40.46999999999997</v>
      </c>
    </row>
    <row r="14" spans="1:9" ht="15.75">
      <c r="A14" s="35">
        <v>12</v>
      </c>
      <c r="B14" s="62" t="s">
        <v>30</v>
      </c>
      <c r="C14" s="34" t="s">
        <v>48</v>
      </c>
      <c r="D14" s="34">
        <v>7</v>
      </c>
      <c r="E14" s="51">
        <v>414.01</v>
      </c>
      <c r="F14" s="60">
        <f t="shared" si="0"/>
        <v>6.220000000000027</v>
      </c>
      <c r="H14" s="51"/>
      <c r="I14" s="51"/>
    </row>
    <row r="15" spans="1:6" ht="15.75">
      <c r="A15" s="35">
        <v>13</v>
      </c>
      <c r="B15" s="33" t="s">
        <v>1046</v>
      </c>
      <c r="C15" s="34" t="s">
        <v>49</v>
      </c>
      <c r="D15" s="34">
        <v>7</v>
      </c>
      <c r="E15" s="51">
        <v>405.85</v>
      </c>
      <c r="F15" s="60">
        <f t="shared" si="0"/>
        <v>8.159999999999968</v>
      </c>
    </row>
    <row r="16" spans="1:9" ht="15.75">
      <c r="A16" s="35">
        <v>14</v>
      </c>
      <c r="B16" s="33" t="s">
        <v>9</v>
      </c>
      <c r="C16" s="34" t="s">
        <v>49</v>
      </c>
      <c r="D16" s="34">
        <v>7</v>
      </c>
      <c r="E16" s="51">
        <v>396.92</v>
      </c>
      <c r="F16" s="60">
        <f t="shared" si="0"/>
        <v>8.930000000000007</v>
      </c>
      <c r="H16" s="51"/>
      <c r="I16" s="51"/>
    </row>
    <row r="17" spans="1:6" ht="15.75">
      <c r="A17" s="35">
        <v>15</v>
      </c>
      <c r="B17" s="62" t="s">
        <v>27</v>
      </c>
      <c r="C17" s="34" t="s">
        <v>50</v>
      </c>
      <c r="D17" s="34">
        <v>7</v>
      </c>
      <c r="E17" s="51">
        <v>361.89</v>
      </c>
      <c r="F17" s="60">
        <f t="shared" si="0"/>
        <v>35.03000000000003</v>
      </c>
    </row>
    <row r="18" spans="1:6" ht="15.75">
      <c r="A18" s="35">
        <v>16</v>
      </c>
      <c r="B18" s="64" t="s">
        <v>837</v>
      </c>
      <c r="C18" s="65" t="s">
        <v>55</v>
      </c>
      <c r="D18" s="34">
        <v>7</v>
      </c>
      <c r="E18" s="51">
        <v>354.24</v>
      </c>
      <c r="F18" s="60">
        <f t="shared" si="0"/>
        <v>7.649999999999977</v>
      </c>
    </row>
    <row r="19" spans="1:6" ht="15">
      <c r="A19" s="35">
        <v>17</v>
      </c>
      <c r="B19" s="38" t="s">
        <v>53</v>
      </c>
      <c r="C19" s="35" t="s">
        <v>49</v>
      </c>
      <c r="D19" s="35">
        <v>6</v>
      </c>
      <c r="E19" s="51">
        <v>234.09</v>
      </c>
      <c r="F19" s="60">
        <f t="shared" si="0"/>
        <v>120.15</v>
      </c>
    </row>
    <row r="20" spans="1:6" ht="15.75">
      <c r="A20" s="35">
        <v>18</v>
      </c>
      <c r="B20" s="64" t="s">
        <v>32</v>
      </c>
      <c r="C20" s="65" t="s">
        <v>55</v>
      </c>
      <c r="D20" s="34">
        <v>7</v>
      </c>
      <c r="E20" s="51">
        <v>172.91</v>
      </c>
      <c r="F20" s="60">
        <f t="shared" si="0"/>
        <v>61.18000000000001</v>
      </c>
    </row>
    <row r="21" spans="1:9" ht="15.75">
      <c r="A21" s="35">
        <v>19</v>
      </c>
      <c r="B21" s="64" t="s">
        <v>10</v>
      </c>
      <c r="C21" s="65" t="s">
        <v>52</v>
      </c>
      <c r="D21" s="34">
        <v>7</v>
      </c>
      <c r="E21" s="51">
        <v>169.27</v>
      </c>
      <c r="F21" s="60">
        <f t="shared" si="0"/>
        <v>3.6399999999999864</v>
      </c>
      <c r="H21" s="51"/>
      <c r="I21" s="51"/>
    </row>
    <row r="22" spans="1:6" ht="15.75">
      <c r="A22" s="35">
        <v>20</v>
      </c>
      <c r="B22" s="64" t="s">
        <v>81</v>
      </c>
      <c r="C22" s="65" t="s">
        <v>55</v>
      </c>
      <c r="D22" s="34">
        <v>7</v>
      </c>
      <c r="E22" s="51">
        <v>155.25</v>
      </c>
      <c r="F22" s="60">
        <f t="shared" si="0"/>
        <v>14.02000000000001</v>
      </c>
    </row>
    <row r="23" spans="1:6" ht="15.75">
      <c r="A23" s="35">
        <v>21</v>
      </c>
      <c r="B23" s="33" t="s">
        <v>29</v>
      </c>
      <c r="C23" s="34" t="s">
        <v>54</v>
      </c>
      <c r="D23" s="34">
        <v>7</v>
      </c>
      <c r="E23" s="51">
        <v>140.17</v>
      </c>
      <c r="F23" s="60">
        <f t="shared" si="0"/>
        <v>15.080000000000013</v>
      </c>
    </row>
    <row r="24" spans="1:6" ht="15">
      <c r="A24" s="35">
        <v>22</v>
      </c>
      <c r="B24" s="38" t="s">
        <v>20</v>
      </c>
      <c r="C24" s="35" t="s">
        <v>51</v>
      </c>
      <c r="D24" s="35">
        <v>2</v>
      </c>
      <c r="E24" s="51">
        <v>133.1</v>
      </c>
      <c r="F24" s="60">
        <f t="shared" si="0"/>
        <v>7.069999999999993</v>
      </c>
    </row>
    <row r="25" spans="1:6" ht="15.75">
      <c r="A25" s="35">
        <v>23</v>
      </c>
      <c r="B25" s="64" t="s">
        <v>25</v>
      </c>
      <c r="C25" s="65" t="s">
        <v>52</v>
      </c>
      <c r="D25" s="34">
        <v>7</v>
      </c>
      <c r="E25" s="51">
        <v>112.94</v>
      </c>
      <c r="F25" s="60">
        <f t="shared" si="0"/>
        <v>20.159999999999997</v>
      </c>
    </row>
    <row r="26" spans="1:6" ht="15">
      <c r="A26" s="35">
        <v>24</v>
      </c>
      <c r="B26" s="38" t="s">
        <v>26</v>
      </c>
      <c r="C26" s="35" t="s">
        <v>58</v>
      </c>
      <c r="D26" s="35">
        <v>4</v>
      </c>
      <c r="E26" s="51">
        <v>106.35</v>
      </c>
      <c r="F26" s="60">
        <f t="shared" si="0"/>
        <v>6.590000000000003</v>
      </c>
    </row>
    <row r="27" spans="1:9" ht="15.75">
      <c r="A27" s="35">
        <v>25</v>
      </c>
      <c r="B27" s="64" t="s">
        <v>614</v>
      </c>
      <c r="C27" s="65" t="s">
        <v>55</v>
      </c>
      <c r="D27" s="34">
        <v>7</v>
      </c>
      <c r="E27" s="51">
        <v>91.62</v>
      </c>
      <c r="F27" s="60">
        <f t="shared" si="0"/>
        <v>14.72999999999999</v>
      </c>
      <c r="H27" s="51"/>
      <c r="I27" s="51"/>
    </row>
    <row r="28" spans="1:6" ht="15.75">
      <c r="A28" s="35">
        <v>26</v>
      </c>
      <c r="B28" s="64" t="s">
        <v>37</v>
      </c>
      <c r="C28" s="65" t="s">
        <v>55</v>
      </c>
      <c r="D28" s="34">
        <v>7</v>
      </c>
      <c r="E28" s="51">
        <v>89.58</v>
      </c>
      <c r="F28" s="60">
        <f t="shared" si="0"/>
        <v>2.0400000000000063</v>
      </c>
    </row>
    <row r="29" spans="1:6" ht="15">
      <c r="A29" s="35">
        <v>27</v>
      </c>
      <c r="B29" s="63" t="s">
        <v>631</v>
      </c>
      <c r="C29" s="35" t="s">
        <v>48</v>
      </c>
      <c r="D29" s="35">
        <v>1</v>
      </c>
      <c r="E29" s="51">
        <v>81.05</v>
      </c>
      <c r="F29" s="60">
        <f t="shared" si="0"/>
        <v>8.530000000000001</v>
      </c>
    </row>
    <row r="30" spans="1:6" ht="15">
      <c r="A30" s="35">
        <v>28</v>
      </c>
      <c r="B30" s="38" t="s">
        <v>863</v>
      </c>
      <c r="C30" s="35" t="s">
        <v>54</v>
      </c>
      <c r="D30" s="35">
        <v>1</v>
      </c>
      <c r="E30" s="51">
        <v>77.583</v>
      </c>
      <c r="F30" s="60">
        <f t="shared" si="0"/>
        <v>3.4669999999999987</v>
      </c>
    </row>
    <row r="31" spans="1:6" ht="15">
      <c r="A31" s="35">
        <v>29</v>
      </c>
      <c r="B31" s="38" t="s">
        <v>1164</v>
      </c>
      <c r="C31" s="35" t="s">
        <v>51</v>
      </c>
      <c r="D31" s="35">
        <v>1</v>
      </c>
      <c r="E31" s="51">
        <v>68.16</v>
      </c>
      <c r="F31" s="60">
        <f t="shared" si="0"/>
        <v>9.423000000000002</v>
      </c>
    </row>
    <row r="32" spans="1:6" ht="15">
      <c r="A32" s="35">
        <v>30</v>
      </c>
      <c r="B32" s="44" t="s">
        <v>1132</v>
      </c>
      <c r="C32" s="45" t="s">
        <v>55</v>
      </c>
      <c r="D32" s="35">
        <v>1</v>
      </c>
      <c r="E32" s="51">
        <v>42.79</v>
      </c>
      <c r="F32" s="60">
        <f t="shared" si="0"/>
        <v>25.369999999999997</v>
      </c>
    </row>
    <row r="33" spans="1:6" ht="15">
      <c r="A33" s="35">
        <v>31</v>
      </c>
      <c r="B33" s="38" t="s">
        <v>3</v>
      </c>
      <c r="C33" s="35" t="s">
        <v>48</v>
      </c>
      <c r="D33" s="35">
        <v>2</v>
      </c>
      <c r="E33" s="51">
        <v>36.58</v>
      </c>
      <c r="F33" s="60">
        <f t="shared" si="0"/>
        <v>6.210000000000001</v>
      </c>
    </row>
    <row r="34" spans="1:6" ht="15">
      <c r="A34" s="35">
        <v>32</v>
      </c>
      <c r="B34" s="38" t="s">
        <v>615</v>
      </c>
      <c r="C34" s="35" t="s">
        <v>48</v>
      </c>
      <c r="D34" s="35">
        <v>1</v>
      </c>
      <c r="E34" s="51">
        <v>35.33</v>
      </c>
      <c r="F34" s="60">
        <f aca="true" t="shared" si="1" ref="F34:F48">E33-E34</f>
        <v>1.25</v>
      </c>
    </row>
    <row r="35" spans="1:6" ht="15">
      <c r="A35" s="35">
        <v>33</v>
      </c>
      <c r="B35" s="44" t="s">
        <v>1127</v>
      </c>
      <c r="C35" s="45" t="s">
        <v>770</v>
      </c>
      <c r="D35" s="35">
        <v>1</v>
      </c>
      <c r="E35" s="51">
        <v>33.84</v>
      </c>
      <c r="F35" s="60">
        <f t="shared" si="1"/>
        <v>1.4899999999999949</v>
      </c>
    </row>
    <row r="36" spans="1:6" ht="15">
      <c r="A36" s="35">
        <v>34</v>
      </c>
      <c r="B36" s="38" t="s">
        <v>861</v>
      </c>
      <c r="C36" s="35" t="s">
        <v>50</v>
      </c>
      <c r="D36" s="35">
        <v>1</v>
      </c>
      <c r="E36" s="51">
        <v>32.834</v>
      </c>
      <c r="F36" s="60">
        <f t="shared" si="1"/>
        <v>1.0060000000000002</v>
      </c>
    </row>
    <row r="37" spans="1:6" ht="15">
      <c r="A37" s="35">
        <v>35</v>
      </c>
      <c r="B37" s="44" t="s">
        <v>832</v>
      </c>
      <c r="C37" s="45" t="s">
        <v>55</v>
      </c>
      <c r="D37" s="35">
        <v>1</v>
      </c>
      <c r="E37" s="51">
        <v>31</v>
      </c>
      <c r="F37" s="60">
        <f t="shared" si="1"/>
        <v>1.8340000000000032</v>
      </c>
    </row>
    <row r="38" spans="1:6" ht="15">
      <c r="A38" s="35">
        <v>36</v>
      </c>
      <c r="B38" s="44" t="s">
        <v>1133</v>
      </c>
      <c r="C38" s="45" t="s">
        <v>770</v>
      </c>
      <c r="D38" s="35">
        <v>1</v>
      </c>
      <c r="E38" s="51">
        <v>27.87</v>
      </c>
      <c r="F38" s="60">
        <f t="shared" si="1"/>
        <v>3.129999999999999</v>
      </c>
    </row>
    <row r="39" spans="1:6" ht="15">
      <c r="A39" s="35">
        <v>37</v>
      </c>
      <c r="B39" s="44" t="s">
        <v>1139</v>
      </c>
      <c r="C39" s="45" t="s">
        <v>52</v>
      </c>
      <c r="D39" s="35">
        <v>1</v>
      </c>
      <c r="E39" s="51">
        <v>26.37</v>
      </c>
      <c r="F39" s="60">
        <f t="shared" si="1"/>
        <v>1.5</v>
      </c>
    </row>
    <row r="40" spans="1:6" ht="15">
      <c r="A40" s="35">
        <v>38</v>
      </c>
      <c r="B40" s="38" t="s">
        <v>15</v>
      </c>
      <c r="C40" s="35" t="s">
        <v>51</v>
      </c>
      <c r="D40" s="35">
        <v>1</v>
      </c>
      <c r="E40" s="51">
        <v>25.873</v>
      </c>
      <c r="F40" s="60">
        <f t="shared" si="1"/>
        <v>0.4969999999999999</v>
      </c>
    </row>
    <row r="41" spans="1:6" ht="15">
      <c r="A41" s="35">
        <v>39</v>
      </c>
      <c r="B41" s="44" t="s">
        <v>1123</v>
      </c>
      <c r="C41" s="45" t="s">
        <v>770</v>
      </c>
      <c r="D41" s="35">
        <v>1</v>
      </c>
      <c r="E41" s="51">
        <v>21.9</v>
      </c>
      <c r="F41" s="60">
        <f t="shared" si="1"/>
        <v>3.9730000000000025</v>
      </c>
    </row>
    <row r="42" spans="1:6" ht="15">
      <c r="A42" s="35">
        <v>40</v>
      </c>
      <c r="B42" s="44" t="s">
        <v>17</v>
      </c>
      <c r="C42" s="45" t="s">
        <v>55</v>
      </c>
      <c r="D42" s="35">
        <v>1</v>
      </c>
      <c r="E42" s="51">
        <v>21.59</v>
      </c>
      <c r="F42" s="60">
        <f t="shared" si="1"/>
        <v>0.3099999999999987</v>
      </c>
    </row>
    <row r="43" spans="1:6" ht="15">
      <c r="A43" s="35">
        <v>41</v>
      </c>
      <c r="B43" s="44" t="s">
        <v>833</v>
      </c>
      <c r="C43" s="45" t="s">
        <v>55</v>
      </c>
      <c r="D43" s="35">
        <v>1</v>
      </c>
      <c r="E43" s="51">
        <v>20.4</v>
      </c>
      <c r="F43" s="60">
        <f t="shared" si="1"/>
        <v>1.1900000000000013</v>
      </c>
    </row>
    <row r="44" spans="1:6" ht="15">
      <c r="A44" s="35">
        <v>42</v>
      </c>
      <c r="B44" s="44" t="s">
        <v>1125</v>
      </c>
      <c r="C44" s="45" t="s">
        <v>770</v>
      </c>
      <c r="D44" s="35">
        <v>1</v>
      </c>
      <c r="E44" s="51">
        <v>18.91</v>
      </c>
      <c r="F44" s="60">
        <f t="shared" si="1"/>
        <v>1.4899999999999984</v>
      </c>
    </row>
    <row r="45" spans="1:6" ht="15">
      <c r="A45" s="35">
        <v>43</v>
      </c>
      <c r="B45" s="44" t="s">
        <v>1124</v>
      </c>
      <c r="C45" s="45" t="s">
        <v>770</v>
      </c>
      <c r="D45" s="35">
        <v>1</v>
      </c>
      <c r="E45" s="51">
        <v>17.42</v>
      </c>
      <c r="F45" s="60">
        <f t="shared" si="1"/>
        <v>1.4899999999999984</v>
      </c>
    </row>
    <row r="46" spans="1:6" ht="15">
      <c r="A46" s="35">
        <v>44</v>
      </c>
      <c r="B46" s="44" t="s">
        <v>1069</v>
      </c>
      <c r="C46" s="45" t="s">
        <v>55</v>
      </c>
      <c r="D46" s="35">
        <v>1</v>
      </c>
      <c r="E46" s="51">
        <v>17.071</v>
      </c>
      <c r="F46" s="60">
        <f t="shared" si="1"/>
        <v>0.3490000000000002</v>
      </c>
    </row>
    <row r="47" spans="1:6" ht="15">
      <c r="A47" s="35">
        <v>45</v>
      </c>
      <c r="B47" s="44" t="s">
        <v>1126</v>
      </c>
      <c r="C47" s="45" t="s">
        <v>770</v>
      </c>
      <c r="D47" s="35">
        <v>1</v>
      </c>
      <c r="E47" s="51">
        <v>12.43</v>
      </c>
      <c r="F47" s="60">
        <f t="shared" si="1"/>
        <v>4.641000000000002</v>
      </c>
    </row>
    <row r="48" spans="1:6" ht="15">
      <c r="A48" s="35">
        <v>46</v>
      </c>
      <c r="B48" s="44" t="s">
        <v>862</v>
      </c>
      <c r="C48" s="35" t="s">
        <v>51</v>
      </c>
      <c r="D48" s="35">
        <v>1</v>
      </c>
      <c r="E48" s="51">
        <v>10.427</v>
      </c>
      <c r="F48" s="60">
        <f t="shared" si="1"/>
        <v>2.003</v>
      </c>
    </row>
    <row r="54" ht="15">
      <c r="D54" s="35"/>
    </row>
    <row r="55" spans="2:4" ht="15">
      <c r="B55" s="38" t="s">
        <v>696</v>
      </c>
      <c r="C55" s="35" t="s">
        <v>48</v>
      </c>
      <c r="D55" s="35"/>
    </row>
    <row r="56" spans="2:4" ht="15">
      <c r="B56" s="38" t="s">
        <v>6</v>
      </c>
      <c r="C56" s="35" t="s">
        <v>48</v>
      </c>
      <c r="D56" s="35"/>
    </row>
    <row r="57" spans="2:4" ht="15">
      <c r="B57" s="44" t="s">
        <v>57</v>
      </c>
      <c r="C57" s="45" t="s">
        <v>51</v>
      </c>
      <c r="D57" s="35"/>
    </row>
    <row r="58" spans="2:4" ht="15">
      <c r="B58" s="44" t="s">
        <v>831</v>
      </c>
      <c r="C58" s="45" t="s">
        <v>55</v>
      </c>
      <c r="D58" s="3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3"/>
  <sheetViews>
    <sheetView workbookViewId="0" topLeftCell="A1">
      <pane xSplit="2" ySplit="3" topLeftCell="P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26" sqref="AD26"/>
    </sheetView>
  </sheetViews>
  <sheetFormatPr defaultColWidth="11.421875" defaultRowHeight="12.75"/>
  <cols>
    <col min="1" max="1" width="25.28125" style="38" customWidth="1"/>
    <col min="2" max="2" width="8.57421875" style="38" customWidth="1"/>
    <col min="3" max="4" width="8.421875" style="38" customWidth="1"/>
    <col min="5" max="5" width="7.00390625" style="35" customWidth="1"/>
    <col min="6" max="6" width="8.57421875" style="38" bestFit="1" customWidth="1"/>
    <col min="7" max="7" width="8.140625" style="38" bestFit="1" customWidth="1"/>
    <col min="8" max="8" width="8.421875" style="38" bestFit="1" customWidth="1"/>
    <col min="9" max="12" width="9.57421875" style="38" bestFit="1" customWidth="1"/>
    <col min="13" max="14" width="7.57421875" style="38" bestFit="1" customWidth="1"/>
    <col min="15" max="15" width="8.28125" style="38" bestFit="1" customWidth="1"/>
    <col min="16" max="16" width="6.7109375" style="38" customWidth="1"/>
    <col min="17" max="19" width="8.28125" style="38" bestFit="1" customWidth="1"/>
    <col min="20" max="20" width="7.00390625" style="38" customWidth="1"/>
    <col min="21" max="22" width="7.8515625" style="38" bestFit="1" customWidth="1"/>
    <col min="23" max="23" width="7.421875" style="38" customWidth="1"/>
    <col min="24" max="24" width="8.8515625" style="38" bestFit="1" customWidth="1"/>
    <col min="25" max="25" width="7.140625" style="38" customWidth="1"/>
    <col min="26" max="27" width="8.8515625" style="38" bestFit="1" customWidth="1"/>
    <col min="28" max="28" width="7.140625" style="38" customWidth="1"/>
    <col min="29" max="29" width="8.8515625" style="38" bestFit="1" customWidth="1"/>
    <col min="30" max="30" width="8.00390625" style="38" bestFit="1" customWidth="1"/>
    <col min="31" max="31" width="9.7109375" style="38" customWidth="1"/>
    <col min="32" max="38" width="6.7109375" style="38" customWidth="1"/>
    <col min="39" max="39" width="6.57421875" style="38" customWidth="1"/>
    <col min="40" max="42" width="6.00390625" style="38" customWidth="1"/>
    <col min="43" max="16384" width="11.421875" style="38" customWidth="1"/>
  </cols>
  <sheetData>
    <row r="1" spans="1:30" ht="15.75">
      <c r="A1" s="33" t="s">
        <v>63</v>
      </c>
      <c r="B1" s="34"/>
      <c r="C1" s="35" t="s">
        <v>64</v>
      </c>
      <c r="D1" s="35" t="s">
        <v>64</v>
      </c>
      <c r="E1" s="36" t="s">
        <v>638</v>
      </c>
      <c r="F1" s="37" t="s">
        <v>65</v>
      </c>
      <c r="G1" s="37" t="s">
        <v>66</v>
      </c>
      <c r="H1" s="38" t="s">
        <v>67</v>
      </c>
      <c r="I1" s="38" t="s">
        <v>68</v>
      </c>
      <c r="J1" s="38" t="s">
        <v>1</v>
      </c>
      <c r="K1" s="38" t="s">
        <v>69</v>
      </c>
      <c r="L1" s="38" t="s">
        <v>957</v>
      </c>
      <c r="M1" s="38" t="s">
        <v>970</v>
      </c>
      <c r="N1" s="38" t="s">
        <v>70</v>
      </c>
      <c r="O1" s="38" t="s">
        <v>71</v>
      </c>
      <c r="P1" s="37" t="s">
        <v>1002</v>
      </c>
      <c r="Q1" s="37" t="s">
        <v>1031</v>
      </c>
      <c r="R1" s="39" t="s">
        <v>1033</v>
      </c>
      <c r="S1" s="37" t="s">
        <v>1045</v>
      </c>
      <c r="T1" s="37" t="s">
        <v>72</v>
      </c>
      <c r="U1" s="38" t="s">
        <v>73</v>
      </c>
      <c r="V1" s="38" t="s">
        <v>665</v>
      </c>
      <c r="W1" s="35" t="s">
        <v>1092</v>
      </c>
      <c r="X1" s="38" t="s">
        <v>1114</v>
      </c>
      <c r="Y1" s="38" t="s">
        <v>1118</v>
      </c>
      <c r="Z1" s="38" t="s">
        <v>666</v>
      </c>
      <c r="AA1" s="38" t="s">
        <v>74</v>
      </c>
      <c r="AB1" s="38" t="s">
        <v>1129</v>
      </c>
      <c r="AC1" s="37" t="s">
        <v>1165</v>
      </c>
      <c r="AD1" s="37" t="s">
        <v>1130</v>
      </c>
    </row>
    <row r="2" spans="1:30" ht="15.75">
      <c r="A2" s="34">
        <v>2012</v>
      </c>
      <c r="B2" s="35" t="s">
        <v>75</v>
      </c>
      <c r="C2" s="35" t="s">
        <v>76</v>
      </c>
      <c r="D2" s="35" t="s">
        <v>76</v>
      </c>
      <c r="E2" s="40">
        <v>40944</v>
      </c>
      <c r="F2" s="39">
        <v>40950</v>
      </c>
      <c r="G2" s="39">
        <v>40964</v>
      </c>
      <c r="H2" s="41">
        <v>40972</v>
      </c>
      <c r="I2" s="41">
        <v>40978</v>
      </c>
      <c r="J2" s="41">
        <v>40986</v>
      </c>
      <c r="K2" s="41">
        <v>40992</v>
      </c>
      <c r="L2" s="41">
        <v>40999</v>
      </c>
      <c r="M2" s="41">
        <v>41013</v>
      </c>
      <c r="N2" s="41">
        <v>41020</v>
      </c>
      <c r="O2" s="41">
        <v>41028</v>
      </c>
      <c r="P2" s="39">
        <v>41033</v>
      </c>
      <c r="Q2" s="41">
        <v>41046</v>
      </c>
      <c r="R2" s="39">
        <v>41048</v>
      </c>
      <c r="S2" s="39">
        <v>41056</v>
      </c>
      <c r="T2" s="39">
        <v>41069</v>
      </c>
      <c r="U2" s="41">
        <v>41083</v>
      </c>
      <c r="V2" s="41">
        <v>41090</v>
      </c>
      <c r="W2" s="41">
        <v>41124</v>
      </c>
      <c r="X2" s="39">
        <v>41133</v>
      </c>
      <c r="Y2" s="41"/>
      <c r="Z2" s="41">
        <v>41174</v>
      </c>
      <c r="AA2" s="41">
        <v>41182</v>
      </c>
      <c r="AB2" s="41">
        <v>41187</v>
      </c>
      <c r="AC2" s="39">
        <v>41165</v>
      </c>
      <c r="AD2" s="41">
        <v>41224</v>
      </c>
    </row>
    <row r="3" spans="1:38" ht="15.75">
      <c r="A3" s="42" t="s">
        <v>77</v>
      </c>
      <c r="B3" s="35"/>
      <c r="C3" s="35"/>
      <c r="D3" s="43" t="s">
        <v>695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4" t="s">
        <v>78</v>
      </c>
      <c r="AF3" s="34">
        <v>1</v>
      </c>
      <c r="AG3" s="34">
        <v>2</v>
      </c>
      <c r="AH3" s="34">
        <v>3</v>
      </c>
      <c r="AI3" s="34">
        <v>4</v>
      </c>
      <c r="AJ3" s="34">
        <v>5</v>
      </c>
      <c r="AK3" s="34">
        <v>6</v>
      </c>
      <c r="AL3" s="34">
        <v>7</v>
      </c>
    </row>
    <row r="4" spans="1:39" ht="15.75">
      <c r="A4" s="44" t="s">
        <v>614</v>
      </c>
      <c r="B4" s="45" t="s">
        <v>55</v>
      </c>
      <c r="C4" s="46">
        <v>42.76</v>
      </c>
      <c r="D4" s="46"/>
      <c r="E4" s="47"/>
      <c r="F4" s="46">
        <v>10.681</v>
      </c>
      <c r="G4" s="48"/>
      <c r="H4" s="48"/>
      <c r="I4" s="48"/>
      <c r="J4" s="48"/>
      <c r="K4" s="48"/>
      <c r="L4" s="48"/>
      <c r="M4" s="48"/>
      <c r="N4" s="48"/>
      <c r="O4" s="49"/>
      <c r="P4" s="48"/>
      <c r="Q4" s="49"/>
      <c r="R4" s="49"/>
      <c r="S4" s="49">
        <v>12.537</v>
      </c>
      <c r="T4" s="49">
        <v>12.24</v>
      </c>
      <c r="U4" s="49"/>
      <c r="V4" s="48"/>
      <c r="W4" s="49"/>
      <c r="X4" s="48"/>
      <c r="Y4" s="48"/>
      <c r="Z4" s="48">
        <v>4.51</v>
      </c>
      <c r="AA4" s="48">
        <v>4.61</v>
      </c>
      <c r="AB4" s="48">
        <v>4.28</v>
      </c>
      <c r="AC4" s="48"/>
      <c r="AD4" s="48"/>
      <c r="AE4" s="50">
        <f>SUM(AF4:AL4)</f>
        <v>91.618</v>
      </c>
      <c r="AF4" s="51">
        <f aca="true" t="shared" si="0" ref="AF4:AL14">IF(ISNUMBER(LARGE($C4:$AD4,AF$3)),LARGE($C4:$AD4,AF$3),"")</f>
        <v>42.76</v>
      </c>
      <c r="AG4" s="51">
        <f t="shared" si="0"/>
        <v>12.537</v>
      </c>
      <c r="AH4" s="51">
        <f t="shared" si="0"/>
        <v>12.24</v>
      </c>
      <c r="AI4" s="51">
        <f t="shared" si="0"/>
        <v>10.681</v>
      </c>
      <c r="AJ4" s="51">
        <f t="shared" si="0"/>
        <v>4.61</v>
      </c>
      <c r="AK4" s="51">
        <f t="shared" si="0"/>
        <v>4.51</v>
      </c>
      <c r="AL4" s="51">
        <f t="shared" si="0"/>
        <v>4.28</v>
      </c>
      <c r="AM4" s="51"/>
    </row>
    <row r="5" spans="1:39" ht="15.75">
      <c r="A5" s="38" t="s">
        <v>5</v>
      </c>
      <c r="B5" s="35" t="s">
        <v>51</v>
      </c>
      <c r="C5" s="46"/>
      <c r="D5" s="46"/>
      <c r="E5" s="47"/>
      <c r="F5" s="46"/>
      <c r="G5" s="48"/>
      <c r="H5" s="48"/>
      <c r="I5" s="48"/>
      <c r="J5" s="48"/>
      <c r="K5" s="48"/>
      <c r="L5" s="48"/>
      <c r="M5" s="48"/>
      <c r="N5" s="48"/>
      <c r="O5" s="49"/>
      <c r="P5" s="48"/>
      <c r="Q5" s="49"/>
      <c r="R5" s="49"/>
      <c r="S5" s="49"/>
      <c r="T5" s="49"/>
      <c r="U5" s="49"/>
      <c r="V5" s="48"/>
      <c r="W5" s="49"/>
      <c r="X5" s="48"/>
      <c r="Y5" s="48"/>
      <c r="Z5" s="48"/>
      <c r="AA5" s="48"/>
      <c r="AB5" s="48"/>
      <c r="AC5" s="48"/>
      <c r="AD5" s="48"/>
      <c r="AE5" s="50">
        <f>SUM(AF5:AL5)</f>
        <v>0</v>
      </c>
      <c r="AF5" s="51">
        <f t="shared" si="0"/>
      </c>
      <c r="AG5" s="51">
        <f t="shared" si="0"/>
      </c>
      <c r="AH5" s="51">
        <f t="shared" si="0"/>
      </c>
      <c r="AI5" s="51">
        <f t="shared" si="0"/>
      </c>
      <c r="AJ5" s="51">
        <f t="shared" si="0"/>
      </c>
      <c r="AK5" s="51">
        <f t="shared" si="0"/>
      </c>
      <c r="AL5" s="51">
        <f t="shared" si="0"/>
      </c>
      <c r="AM5" s="51"/>
    </row>
    <row r="6" spans="1:39" ht="15.75">
      <c r="A6" s="38" t="s">
        <v>868</v>
      </c>
      <c r="B6" s="35" t="s">
        <v>50</v>
      </c>
      <c r="C6" s="46">
        <v>86.507</v>
      </c>
      <c r="D6" s="46"/>
      <c r="E6" s="47"/>
      <c r="F6" s="46">
        <v>74.652</v>
      </c>
      <c r="G6" s="48">
        <v>83.18</v>
      </c>
      <c r="H6" s="48"/>
      <c r="I6" s="48"/>
      <c r="J6" s="48">
        <v>76.635</v>
      </c>
      <c r="K6" s="48"/>
      <c r="L6" s="48"/>
      <c r="M6" s="48"/>
      <c r="N6" s="48">
        <v>95.26</v>
      </c>
      <c r="O6" s="49"/>
      <c r="P6" s="48">
        <v>92.584</v>
      </c>
      <c r="Q6" s="49"/>
      <c r="R6" s="49"/>
      <c r="S6" s="49"/>
      <c r="T6" s="49"/>
      <c r="U6" s="49"/>
      <c r="V6" s="48"/>
      <c r="W6" s="49"/>
      <c r="X6" s="48"/>
      <c r="Y6" s="48">
        <v>64.702</v>
      </c>
      <c r="Z6" s="48"/>
      <c r="AA6" s="48">
        <v>85.34</v>
      </c>
      <c r="AB6" s="48">
        <v>73.13</v>
      </c>
      <c r="AC6" s="48"/>
      <c r="AD6" s="48"/>
      <c r="AE6" s="50">
        <f aca="true" t="shared" si="1" ref="AE6:AE66">SUM(AF6:AL6)</f>
        <v>594.1580000000001</v>
      </c>
      <c r="AF6" s="51">
        <f t="shared" si="0"/>
        <v>95.26</v>
      </c>
      <c r="AG6" s="51">
        <f t="shared" si="0"/>
        <v>92.584</v>
      </c>
      <c r="AH6" s="51">
        <f t="shared" si="0"/>
        <v>86.507</v>
      </c>
      <c r="AI6" s="51">
        <f t="shared" si="0"/>
        <v>85.34</v>
      </c>
      <c r="AJ6" s="51">
        <f t="shared" si="0"/>
        <v>83.18</v>
      </c>
      <c r="AK6" s="51">
        <f t="shared" si="0"/>
        <v>76.635</v>
      </c>
      <c r="AL6" s="51">
        <f t="shared" si="0"/>
        <v>74.652</v>
      </c>
      <c r="AM6" s="51"/>
    </row>
    <row r="7" spans="1:38" ht="15.75">
      <c r="A7" s="38" t="s">
        <v>3</v>
      </c>
      <c r="B7" s="35" t="s">
        <v>48</v>
      </c>
      <c r="C7" s="46"/>
      <c r="D7" s="46"/>
      <c r="E7" s="47"/>
      <c r="F7" s="46"/>
      <c r="G7" s="48"/>
      <c r="H7" s="48"/>
      <c r="I7" s="48"/>
      <c r="J7" s="48"/>
      <c r="K7" s="48"/>
      <c r="L7" s="48"/>
      <c r="M7" s="48"/>
      <c r="N7" s="48">
        <v>16.96</v>
      </c>
      <c r="O7" s="49">
        <v>19.618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8"/>
      <c r="AD7" s="49"/>
      <c r="AE7" s="50">
        <f t="shared" si="1"/>
        <v>36.578</v>
      </c>
      <c r="AF7" s="51">
        <f t="shared" si="0"/>
        <v>19.618</v>
      </c>
      <c r="AG7" s="51">
        <f t="shared" si="0"/>
        <v>16.96</v>
      </c>
      <c r="AH7" s="51">
        <f t="shared" si="0"/>
      </c>
      <c r="AI7" s="51">
        <f t="shared" si="0"/>
      </c>
      <c r="AJ7" s="51">
        <f t="shared" si="0"/>
      </c>
      <c r="AK7" s="51">
        <f t="shared" si="0"/>
      </c>
      <c r="AL7" s="51">
        <f t="shared" si="0"/>
      </c>
    </row>
    <row r="8" spans="1:38" ht="15.75" hidden="1">
      <c r="A8" s="44" t="s">
        <v>79</v>
      </c>
      <c r="B8" s="45" t="s">
        <v>59</v>
      </c>
      <c r="C8" s="46"/>
      <c r="D8" s="46"/>
      <c r="E8" s="47"/>
      <c r="F8" s="46"/>
      <c r="G8" s="48"/>
      <c r="H8" s="48"/>
      <c r="I8" s="48"/>
      <c r="J8" s="48"/>
      <c r="K8" s="48"/>
      <c r="L8" s="48"/>
      <c r="M8" s="48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8"/>
      <c r="AD8" s="49"/>
      <c r="AE8" s="50">
        <f t="shared" si="1"/>
        <v>0</v>
      </c>
      <c r="AF8" s="51">
        <f t="shared" si="0"/>
      </c>
      <c r="AG8" s="51">
        <f t="shared" si="0"/>
      </c>
      <c r="AH8" s="51">
        <f t="shared" si="0"/>
      </c>
      <c r="AI8" s="51">
        <f t="shared" si="0"/>
      </c>
      <c r="AJ8" s="51">
        <f t="shared" si="0"/>
      </c>
      <c r="AK8" s="51">
        <f t="shared" si="0"/>
      </c>
      <c r="AL8" s="51">
        <f t="shared" si="0"/>
      </c>
    </row>
    <row r="9" spans="1:38" ht="15.75">
      <c r="A9" s="44" t="s">
        <v>4</v>
      </c>
      <c r="B9" s="45" t="s">
        <v>59</v>
      </c>
      <c r="C9" s="46"/>
      <c r="D9" s="46"/>
      <c r="E9" s="47"/>
      <c r="F9" s="46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8"/>
      <c r="AD9" s="49"/>
      <c r="AE9" s="50">
        <f t="shared" si="1"/>
        <v>0</v>
      </c>
      <c r="AF9" s="51">
        <f t="shared" si="0"/>
      </c>
      <c r="AG9" s="51">
        <f t="shared" si="0"/>
      </c>
      <c r="AH9" s="51">
        <f t="shared" si="0"/>
      </c>
      <c r="AI9" s="51">
        <f t="shared" si="0"/>
      </c>
      <c r="AJ9" s="51">
        <f t="shared" si="0"/>
      </c>
      <c r="AK9" s="51">
        <f t="shared" si="0"/>
      </c>
      <c r="AL9" s="51">
        <f t="shared" si="0"/>
      </c>
    </row>
    <row r="10" spans="1:38" ht="15.75">
      <c r="A10" s="44" t="s">
        <v>833</v>
      </c>
      <c r="B10" s="45" t="s">
        <v>55</v>
      </c>
      <c r="C10" s="46">
        <v>20.4</v>
      </c>
      <c r="D10" s="46"/>
      <c r="E10" s="47"/>
      <c r="F10" s="46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8"/>
      <c r="AD10" s="49"/>
      <c r="AE10" s="50">
        <f>SUM(AF10:AL10)</f>
        <v>20.4</v>
      </c>
      <c r="AF10" s="51">
        <f t="shared" si="0"/>
        <v>20.4</v>
      </c>
      <c r="AG10" s="51">
        <f t="shared" si="0"/>
      </c>
      <c r="AH10" s="51">
        <f t="shared" si="0"/>
      </c>
      <c r="AI10" s="51">
        <f t="shared" si="0"/>
      </c>
      <c r="AJ10" s="51">
        <f t="shared" si="0"/>
      </c>
      <c r="AK10" s="51">
        <f t="shared" si="0"/>
      </c>
      <c r="AL10" s="51">
        <f t="shared" si="0"/>
      </c>
    </row>
    <row r="11" spans="1:38" ht="15.75">
      <c r="A11" s="38" t="s">
        <v>53</v>
      </c>
      <c r="B11" s="35" t="s">
        <v>49</v>
      </c>
      <c r="C11" s="46"/>
      <c r="D11" s="46"/>
      <c r="E11" s="47"/>
      <c r="F11" s="46"/>
      <c r="G11" s="48"/>
      <c r="H11" s="48"/>
      <c r="I11" s="48"/>
      <c r="J11" s="48"/>
      <c r="K11" s="48"/>
      <c r="L11" s="48"/>
      <c r="M11" s="48"/>
      <c r="N11" s="48">
        <v>37.91</v>
      </c>
      <c r="O11" s="49">
        <v>34.781</v>
      </c>
      <c r="P11" s="49"/>
      <c r="Q11" s="49"/>
      <c r="R11" s="49"/>
      <c r="S11" s="49">
        <v>53.526</v>
      </c>
      <c r="T11" s="49">
        <v>48.674</v>
      </c>
      <c r="U11" s="49"/>
      <c r="V11" s="49">
        <v>35.483</v>
      </c>
      <c r="W11" s="49"/>
      <c r="X11" s="49">
        <v>23.715</v>
      </c>
      <c r="Y11" s="49"/>
      <c r="Z11" s="48"/>
      <c r="AA11" s="49"/>
      <c r="AB11" s="49"/>
      <c r="AC11" s="48"/>
      <c r="AD11" s="49"/>
      <c r="AE11" s="50">
        <f t="shared" si="1"/>
        <v>234.08900000000003</v>
      </c>
      <c r="AF11" s="51">
        <f t="shared" si="0"/>
        <v>53.526</v>
      </c>
      <c r="AG11" s="51">
        <f t="shared" si="0"/>
        <v>48.674</v>
      </c>
      <c r="AH11" s="51">
        <f t="shared" si="0"/>
        <v>37.91</v>
      </c>
      <c r="AI11" s="51">
        <f t="shared" si="0"/>
        <v>35.483</v>
      </c>
      <c r="AJ11" s="51">
        <f t="shared" si="0"/>
        <v>34.781</v>
      </c>
      <c r="AK11" s="51">
        <f t="shared" si="0"/>
        <v>23.715</v>
      </c>
      <c r="AL11" s="51">
        <f t="shared" si="0"/>
      </c>
    </row>
    <row r="12" spans="1:38" ht="15.75">
      <c r="A12" s="38" t="s">
        <v>6</v>
      </c>
      <c r="B12" s="35" t="s">
        <v>48</v>
      </c>
      <c r="C12" s="46"/>
      <c r="D12" s="46"/>
      <c r="E12" s="47"/>
      <c r="F12" s="46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E12" s="50">
        <f t="shared" si="1"/>
        <v>0</v>
      </c>
      <c r="AF12" s="51">
        <f t="shared" si="0"/>
      </c>
      <c r="AG12" s="51">
        <f t="shared" si="0"/>
      </c>
      <c r="AH12" s="51">
        <f t="shared" si="0"/>
      </c>
      <c r="AI12" s="51">
        <f t="shared" si="0"/>
      </c>
      <c r="AJ12" s="51">
        <f t="shared" si="0"/>
      </c>
      <c r="AK12" s="51">
        <f t="shared" si="0"/>
      </c>
      <c r="AL12" s="51">
        <f t="shared" si="0"/>
      </c>
    </row>
    <row r="13" spans="1:38" ht="15.75" hidden="1">
      <c r="A13" s="38" t="s">
        <v>80</v>
      </c>
      <c r="B13" s="35" t="s">
        <v>51</v>
      </c>
      <c r="C13" s="46"/>
      <c r="D13" s="46"/>
      <c r="E13" s="47"/>
      <c r="F13" s="46"/>
      <c r="G13" s="48"/>
      <c r="H13" s="48"/>
      <c r="I13" s="48"/>
      <c r="J13" s="48"/>
      <c r="K13" s="48"/>
      <c r="L13" s="48"/>
      <c r="M13" s="48"/>
      <c r="N13" s="48"/>
      <c r="O13" s="49"/>
      <c r="P13" s="49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50">
        <f>SUM(AF13:AL13)</f>
        <v>0</v>
      </c>
      <c r="AF13" s="51">
        <f t="shared" si="0"/>
      </c>
      <c r="AG13" s="51">
        <f t="shared" si="0"/>
      </c>
      <c r="AH13" s="51">
        <f t="shared" si="0"/>
      </c>
      <c r="AI13" s="51">
        <f t="shared" si="0"/>
      </c>
      <c r="AJ13" s="51">
        <f t="shared" si="0"/>
      </c>
      <c r="AK13" s="51">
        <f t="shared" si="0"/>
      </c>
      <c r="AL13" s="51">
        <f t="shared" si="0"/>
      </c>
    </row>
    <row r="14" spans="1:38" ht="15.75">
      <c r="A14" s="44" t="s">
        <v>1069</v>
      </c>
      <c r="B14" s="45" t="s">
        <v>52</v>
      </c>
      <c r="C14" s="46">
        <v>17.071</v>
      </c>
      <c r="D14" s="46"/>
      <c r="E14" s="47"/>
      <c r="F14" s="46"/>
      <c r="G14" s="48"/>
      <c r="H14" s="48"/>
      <c r="I14" s="48"/>
      <c r="J14" s="48"/>
      <c r="K14" s="48"/>
      <c r="L14" s="48"/>
      <c r="M14" s="48"/>
      <c r="N14" s="48"/>
      <c r="O14" s="49"/>
      <c r="P14" s="4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  <c r="AE14" s="50">
        <f>SUM(AF14:AL14)</f>
        <v>17.071</v>
      </c>
      <c r="AF14" s="51">
        <f t="shared" si="0"/>
        <v>17.071</v>
      </c>
      <c r="AG14" s="51">
        <f t="shared" si="0"/>
      </c>
      <c r="AH14" s="51">
        <f t="shared" si="0"/>
      </c>
      <c r="AI14" s="51">
        <f t="shared" si="0"/>
      </c>
      <c r="AJ14" s="51">
        <f t="shared" si="0"/>
      </c>
      <c r="AK14" s="51">
        <f t="shared" si="0"/>
      </c>
      <c r="AL14" s="51">
        <f t="shared" si="0"/>
      </c>
    </row>
    <row r="15" spans="1:38" ht="15.75">
      <c r="A15" s="38" t="s">
        <v>1164</v>
      </c>
      <c r="B15" s="35" t="s">
        <v>51</v>
      </c>
      <c r="C15" s="46">
        <v>68.16</v>
      </c>
      <c r="D15" s="46"/>
      <c r="E15" s="47"/>
      <c r="F15" s="46"/>
      <c r="G15" s="48"/>
      <c r="H15" s="48"/>
      <c r="I15" s="48"/>
      <c r="J15" s="48"/>
      <c r="K15" s="48"/>
      <c r="L15" s="48"/>
      <c r="M15" s="48"/>
      <c r="N15" s="48"/>
      <c r="O15" s="49"/>
      <c r="P15" s="48"/>
      <c r="Q15" s="46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9"/>
      <c r="AD15" s="49"/>
      <c r="AE15" s="50">
        <f>SUM(AF15:AL15)</f>
        <v>68.16</v>
      </c>
      <c r="AF15" s="51">
        <f aca="true" t="shared" si="2" ref="AF15:AL26">IF(ISNUMBER(LARGE($C15:$AD15,AF$3)),LARGE($C15:$AD15,AF$3),"")</f>
        <v>68.16</v>
      </c>
      <c r="AG15" s="51">
        <f t="shared" si="2"/>
      </c>
      <c r="AH15" s="51">
        <f t="shared" si="2"/>
      </c>
      <c r="AI15" s="51">
        <f t="shared" si="2"/>
      </c>
      <c r="AJ15" s="51">
        <f t="shared" si="2"/>
      </c>
      <c r="AK15" s="51">
        <f t="shared" si="2"/>
      </c>
      <c r="AL15" s="51">
        <f t="shared" si="2"/>
      </c>
    </row>
    <row r="16" spans="1:38" ht="15.75">
      <c r="A16" s="38" t="s">
        <v>7</v>
      </c>
      <c r="B16" s="35" t="s">
        <v>54</v>
      </c>
      <c r="C16" s="46">
        <v>81.226</v>
      </c>
      <c r="D16" s="46">
        <v>70.186</v>
      </c>
      <c r="E16" s="47"/>
      <c r="F16" s="46">
        <v>60.681</v>
      </c>
      <c r="G16" s="48">
        <v>63.45</v>
      </c>
      <c r="H16" s="48">
        <v>50.936</v>
      </c>
      <c r="I16" s="48">
        <v>62.483</v>
      </c>
      <c r="J16" s="48">
        <v>53.284</v>
      </c>
      <c r="K16" s="48"/>
      <c r="L16" s="48">
        <v>60.657</v>
      </c>
      <c r="M16" s="48">
        <v>42.142</v>
      </c>
      <c r="N16" s="48">
        <v>77.06</v>
      </c>
      <c r="O16" s="49">
        <v>63.764</v>
      </c>
      <c r="P16" s="48">
        <v>63.871</v>
      </c>
      <c r="Q16" s="46">
        <v>66.425</v>
      </c>
      <c r="R16" s="48"/>
      <c r="S16" s="48">
        <v>79.217</v>
      </c>
      <c r="T16" s="48">
        <v>64.953</v>
      </c>
      <c r="U16" s="48">
        <v>59.108</v>
      </c>
      <c r="V16" s="48"/>
      <c r="W16" s="48">
        <v>62.386</v>
      </c>
      <c r="X16" s="48">
        <v>63.603</v>
      </c>
      <c r="Y16" s="48">
        <v>26.52</v>
      </c>
      <c r="Z16" s="48">
        <v>48.07</v>
      </c>
      <c r="AA16" s="48">
        <v>38.35</v>
      </c>
      <c r="AB16" s="48">
        <v>41.98</v>
      </c>
      <c r="AC16" s="49">
        <v>42.98</v>
      </c>
      <c r="AD16" s="49">
        <v>30.26</v>
      </c>
      <c r="AE16" s="50">
        <f t="shared" si="1"/>
        <v>502.938</v>
      </c>
      <c r="AF16" s="51">
        <f t="shared" si="2"/>
        <v>81.226</v>
      </c>
      <c r="AG16" s="51">
        <f t="shared" si="2"/>
        <v>79.217</v>
      </c>
      <c r="AH16" s="51">
        <f t="shared" si="2"/>
        <v>77.06</v>
      </c>
      <c r="AI16" s="51">
        <f t="shared" si="2"/>
        <v>70.186</v>
      </c>
      <c r="AJ16" s="51">
        <f t="shared" si="2"/>
        <v>66.425</v>
      </c>
      <c r="AK16" s="51">
        <f t="shared" si="2"/>
        <v>64.953</v>
      </c>
      <c r="AL16" s="51">
        <f t="shared" si="2"/>
        <v>63.871</v>
      </c>
    </row>
    <row r="17" spans="1:38" ht="15.75">
      <c r="A17" s="38" t="s">
        <v>615</v>
      </c>
      <c r="B17" s="35" t="s">
        <v>48</v>
      </c>
      <c r="C17" s="46">
        <v>35.33</v>
      </c>
      <c r="D17" s="46"/>
      <c r="E17" s="47"/>
      <c r="F17" s="46"/>
      <c r="G17" s="48"/>
      <c r="H17" s="48"/>
      <c r="I17" s="48"/>
      <c r="J17" s="48"/>
      <c r="K17" s="48"/>
      <c r="L17" s="48"/>
      <c r="M17" s="48"/>
      <c r="N17" s="48"/>
      <c r="O17" s="49"/>
      <c r="P17" s="52"/>
      <c r="Q17" s="46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50">
        <f>SUM(AF17:AL17)</f>
        <v>35.33</v>
      </c>
      <c r="AF17" s="51">
        <f t="shared" si="2"/>
        <v>35.33</v>
      </c>
      <c r="AG17" s="51">
        <f t="shared" si="2"/>
      </c>
      <c r="AH17" s="51">
        <f t="shared" si="2"/>
      </c>
      <c r="AI17" s="51">
        <f t="shared" si="2"/>
      </c>
      <c r="AJ17" s="51">
        <f t="shared" si="2"/>
      </c>
      <c r="AK17" s="51">
        <f t="shared" si="2"/>
      </c>
      <c r="AL17" s="51">
        <f t="shared" si="2"/>
      </c>
    </row>
    <row r="18" spans="1:38" ht="15.75">
      <c r="A18" s="44" t="s">
        <v>8</v>
      </c>
      <c r="B18" s="45" t="s">
        <v>59</v>
      </c>
      <c r="C18" s="46">
        <v>42.964</v>
      </c>
      <c r="D18" s="46"/>
      <c r="E18" s="47"/>
      <c r="F18" s="46"/>
      <c r="G18" s="48"/>
      <c r="H18" s="48"/>
      <c r="I18" s="48"/>
      <c r="J18" s="48"/>
      <c r="K18" s="48"/>
      <c r="L18" s="48"/>
      <c r="M18" s="48"/>
      <c r="N18" s="48"/>
      <c r="O18" s="49"/>
      <c r="P18" s="52"/>
      <c r="Q18" s="46"/>
      <c r="R18" s="48"/>
      <c r="S18" s="48"/>
      <c r="T18" s="48"/>
      <c r="U18" s="48"/>
      <c r="V18" s="48"/>
      <c r="W18" s="48"/>
      <c r="X18" s="52"/>
      <c r="Y18" s="48"/>
      <c r="Z18" s="48"/>
      <c r="AA18" s="48"/>
      <c r="AB18" s="48"/>
      <c r="AC18" s="48"/>
      <c r="AD18" s="53"/>
      <c r="AE18" s="50">
        <f t="shared" si="1"/>
        <v>42.964</v>
      </c>
      <c r="AF18" s="51">
        <f t="shared" si="2"/>
        <v>42.964</v>
      </c>
      <c r="AG18" s="51">
        <f t="shared" si="2"/>
      </c>
      <c r="AH18" s="51">
        <f t="shared" si="2"/>
      </c>
      <c r="AI18" s="51">
        <f t="shared" si="2"/>
      </c>
      <c r="AJ18" s="51">
        <f t="shared" si="2"/>
      </c>
      <c r="AK18" s="51">
        <f t="shared" si="2"/>
      </c>
      <c r="AL18" s="51">
        <f t="shared" si="2"/>
      </c>
    </row>
    <row r="19" spans="1:38" ht="15.75">
      <c r="A19" s="44" t="s">
        <v>1139</v>
      </c>
      <c r="B19" s="45" t="s">
        <v>52</v>
      </c>
      <c r="C19" s="46">
        <v>26.37</v>
      </c>
      <c r="D19" s="46"/>
      <c r="E19" s="47"/>
      <c r="F19" s="46"/>
      <c r="G19" s="48"/>
      <c r="H19" s="48"/>
      <c r="I19" s="48"/>
      <c r="J19" s="48"/>
      <c r="K19" s="48"/>
      <c r="L19" s="48"/>
      <c r="M19" s="48"/>
      <c r="N19" s="48"/>
      <c r="O19" s="49"/>
      <c r="P19" s="52"/>
      <c r="Q19" s="46"/>
      <c r="R19" s="48"/>
      <c r="S19" s="48"/>
      <c r="T19" s="48"/>
      <c r="U19" s="48"/>
      <c r="V19" s="48"/>
      <c r="W19" s="48"/>
      <c r="X19" s="52"/>
      <c r="Y19" s="48"/>
      <c r="Z19" s="48"/>
      <c r="AA19" s="48"/>
      <c r="AB19" s="48"/>
      <c r="AC19" s="48"/>
      <c r="AD19" s="53"/>
      <c r="AE19" s="50">
        <f>SUM(AF19:AL19)</f>
        <v>26.37</v>
      </c>
      <c r="AF19" s="51">
        <f t="shared" si="2"/>
        <v>26.37</v>
      </c>
      <c r="AG19" s="51">
        <f t="shared" si="2"/>
      </c>
      <c r="AH19" s="51">
        <f t="shared" si="2"/>
      </c>
      <c r="AI19" s="51">
        <f t="shared" si="2"/>
      </c>
      <c r="AJ19" s="51">
        <f t="shared" si="2"/>
      </c>
      <c r="AK19" s="51">
        <f t="shared" si="2"/>
      </c>
      <c r="AL19" s="51">
        <f t="shared" si="2"/>
      </c>
    </row>
    <row r="20" spans="1:38" ht="15.75">
      <c r="A20" s="44" t="s">
        <v>1124</v>
      </c>
      <c r="B20" s="45" t="s">
        <v>59</v>
      </c>
      <c r="C20" s="46">
        <v>17.42</v>
      </c>
      <c r="D20" s="46"/>
      <c r="E20" s="47"/>
      <c r="F20" s="46"/>
      <c r="G20" s="48"/>
      <c r="H20" s="48"/>
      <c r="I20" s="48"/>
      <c r="J20" s="48"/>
      <c r="K20" s="48"/>
      <c r="L20" s="48"/>
      <c r="M20" s="48"/>
      <c r="N20" s="48"/>
      <c r="O20" s="49"/>
      <c r="P20" s="52"/>
      <c r="Q20" s="46"/>
      <c r="R20" s="48"/>
      <c r="S20" s="48"/>
      <c r="T20" s="48"/>
      <c r="U20" s="48"/>
      <c r="V20" s="48"/>
      <c r="W20" s="48"/>
      <c r="X20" s="52"/>
      <c r="Y20" s="48"/>
      <c r="Z20" s="48"/>
      <c r="AA20" s="48"/>
      <c r="AB20" s="48"/>
      <c r="AC20" s="48"/>
      <c r="AD20" s="53"/>
      <c r="AE20" s="50">
        <f t="shared" si="1"/>
        <v>17.42</v>
      </c>
      <c r="AF20" s="51">
        <f t="shared" si="2"/>
        <v>17.42</v>
      </c>
      <c r="AG20" s="51">
        <f t="shared" si="2"/>
      </c>
      <c r="AH20" s="51">
        <f t="shared" si="2"/>
      </c>
      <c r="AI20" s="51">
        <f t="shared" si="2"/>
      </c>
      <c r="AJ20" s="51">
        <f t="shared" si="2"/>
      </c>
      <c r="AK20" s="51">
        <f t="shared" si="2"/>
      </c>
      <c r="AL20" s="51">
        <f t="shared" si="2"/>
      </c>
    </row>
    <row r="21" spans="1:38" ht="15.75">
      <c r="A21" s="38" t="s">
        <v>9</v>
      </c>
      <c r="B21" s="35" t="s">
        <v>49</v>
      </c>
      <c r="C21" s="46">
        <v>77.12</v>
      </c>
      <c r="D21" s="46"/>
      <c r="E21" s="47"/>
      <c r="F21" s="46"/>
      <c r="G21" s="48">
        <v>38.14</v>
      </c>
      <c r="H21" s="48"/>
      <c r="I21" s="48"/>
      <c r="J21" s="48"/>
      <c r="K21" s="48"/>
      <c r="L21" s="48">
        <v>6.15</v>
      </c>
      <c r="M21" s="48"/>
      <c r="N21" s="48"/>
      <c r="O21" s="49">
        <v>41.307</v>
      </c>
      <c r="P21" s="48">
        <v>45.55</v>
      </c>
      <c r="Q21" s="48"/>
      <c r="R21" s="48"/>
      <c r="S21" s="48">
        <v>75.559</v>
      </c>
      <c r="T21" s="48"/>
      <c r="U21" s="48">
        <v>58.027</v>
      </c>
      <c r="V21" s="48">
        <v>61.212</v>
      </c>
      <c r="W21" s="48"/>
      <c r="X21" s="48"/>
      <c r="Y21" s="48"/>
      <c r="Z21" s="48"/>
      <c r="AA21" s="48"/>
      <c r="AB21" s="48"/>
      <c r="AC21" s="48"/>
      <c r="AD21" s="49"/>
      <c r="AE21" s="50">
        <f t="shared" si="1"/>
        <v>396.915</v>
      </c>
      <c r="AF21" s="51">
        <f t="shared" si="2"/>
        <v>77.12</v>
      </c>
      <c r="AG21" s="51">
        <f t="shared" si="2"/>
        <v>75.559</v>
      </c>
      <c r="AH21" s="51">
        <f t="shared" si="2"/>
        <v>61.212</v>
      </c>
      <c r="AI21" s="51">
        <f t="shared" si="2"/>
        <v>58.027</v>
      </c>
      <c r="AJ21" s="51">
        <f t="shared" si="2"/>
        <v>45.55</v>
      </c>
      <c r="AK21" s="51">
        <f t="shared" si="2"/>
        <v>41.307</v>
      </c>
      <c r="AL21" s="51">
        <f t="shared" si="2"/>
        <v>38.14</v>
      </c>
    </row>
    <row r="22" spans="1:38" ht="15.75" hidden="1">
      <c r="A22" s="38" t="s">
        <v>9</v>
      </c>
      <c r="B22" s="35" t="s">
        <v>54</v>
      </c>
      <c r="C22" s="46"/>
      <c r="D22" s="46"/>
      <c r="E22" s="47">
        <v>26.6</v>
      </c>
      <c r="F22" s="46">
        <v>61.417</v>
      </c>
      <c r="G22" s="48">
        <v>61.869</v>
      </c>
      <c r="H22" s="48"/>
      <c r="I22" s="48"/>
      <c r="J22" s="48"/>
      <c r="K22" s="48"/>
      <c r="L22" s="48"/>
      <c r="M22" s="48"/>
      <c r="N22" s="48"/>
      <c r="O22" s="49"/>
      <c r="P22" s="52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50">
        <f>SUM(AF22:AL22)</f>
        <v>149.886</v>
      </c>
      <c r="AF22" s="51">
        <f t="shared" si="2"/>
        <v>61.869</v>
      </c>
      <c r="AG22" s="51">
        <f t="shared" si="2"/>
        <v>61.417</v>
      </c>
      <c r="AH22" s="51">
        <f t="shared" si="2"/>
        <v>26.6</v>
      </c>
      <c r="AI22" s="51">
        <f t="shared" si="2"/>
      </c>
      <c r="AJ22" s="51">
        <f t="shared" si="2"/>
      </c>
      <c r="AK22" s="51">
        <f t="shared" si="2"/>
      </c>
      <c r="AL22" s="51">
        <f t="shared" si="2"/>
      </c>
    </row>
    <row r="23" spans="1:38" ht="15.75">
      <c r="A23" s="44" t="s">
        <v>1132</v>
      </c>
      <c r="B23" s="45" t="s">
        <v>55</v>
      </c>
      <c r="C23" s="46">
        <v>42.79</v>
      </c>
      <c r="D23" s="46"/>
      <c r="E23" s="47"/>
      <c r="F23" s="46"/>
      <c r="G23" s="48"/>
      <c r="H23" s="48"/>
      <c r="I23" s="48"/>
      <c r="J23" s="48"/>
      <c r="K23" s="48"/>
      <c r="L23" s="48"/>
      <c r="M23" s="48"/>
      <c r="N23" s="48"/>
      <c r="O23" s="49"/>
      <c r="P23" s="52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  <c r="AE23" s="50">
        <f>SUM(AF23:AL23)</f>
        <v>42.79</v>
      </c>
      <c r="AF23" s="51">
        <f t="shared" si="2"/>
        <v>42.79</v>
      </c>
      <c r="AG23" s="51">
        <f t="shared" si="2"/>
      </c>
      <c r="AH23" s="51">
        <f t="shared" si="2"/>
      </c>
      <c r="AI23" s="51">
        <f t="shared" si="2"/>
      </c>
      <c r="AJ23" s="51">
        <f t="shared" si="2"/>
      </c>
      <c r="AK23" s="51">
        <f t="shared" si="2"/>
      </c>
      <c r="AL23" s="51">
        <f t="shared" si="2"/>
      </c>
    </row>
    <row r="24" spans="1:38" ht="15.75">
      <c r="A24" s="44" t="s">
        <v>10</v>
      </c>
      <c r="B24" s="45" t="s">
        <v>52</v>
      </c>
      <c r="C24" s="46">
        <v>23.727</v>
      </c>
      <c r="D24" s="46"/>
      <c r="E24" s="47"/>
      <c r="F24" s="46">
        <v>24.039</v>
      </c>
      <c r="G24" s="48">
        <v>20.73</v>
      </c>
      <c r="H24" s="48">
        <v>14.278</v>
      </c>
      <c r="I24" s="48">
        <v>25.394</v>
      </c>
      <c r="J24" s="48"/>
      <c r="K24" s="48"/>
      <c r="L24" s="48">
        <v>26.751</v>
      </c>
      <c r="M24" s="48"/>
      <c r="N24" s="48">
        <v>24.19</v>
      </c>
      <c r="O24" s="49">
        <v>22.88</v>
      </c>
      <c r="P24" s="48">
        <v>22.287</v>
      </c>
      <c r="Q24" s="48"/>
      <c r="R24" s="48"/>
      <c r="S24" s="48">
        <v>16.478</v>
      </c>
      <c r="T24" s="48">
        <v>20.38</v>
      </c>
      <c r="U24" s="48"/>
      <c r="V24" s="48"/>
      <c r="W24" s="48"/>
      <c r="X24" s="48"/>
      <c r="Y24" s="48"/>
      <c r="Z24" s="48">
        <v>5.68</v>
      </c>
      <c r="AA24" s="48">
        <v>8.23</v>
      </c>
      <c r="AB24" s="48">
        <v>9.2</v>
      </c>
      <c r="AC24" s="49"/>
      <c r="AD24" s="49"/>
      <c r="AE24" s="50">
        <f t="shared" si="1"/>
        <v>169.268</v>
      </c>
      <c r="AF24" s="51">
        <f t="shared" si="2"/>
        <v>26.751</v>
      </c>
      <c r="AG24" s="51">
        <f t="shared" si="2"/>
        <v>25.394</v>
      </c>
      <c r="AH24" s="51">
        <f t="shared" si="2"/>
        <v>24.19</v>
      </c>
      <c r="AI24" s="51">
        <f t="shared" si="2"/>
        <v>24.039</v>
      </c>
      <c r="AJ24" s="51">
        <f t="shared" si="2"/>
        <v>23.727</v>
      </c>
      <c r="AK24" s="51">
        <f t="shared" si="2"/>
        <v>22.88</v>
      </c>
      <c r="AL24" s="51">
        <f t="shared" si="2"/>
        <v>22.287</v>
      </c>
    </row>
    <row r="25" spans="1:38" ht="15.75">
      <c r="A25" s="38" t="s">
        <v>854</v>
      </c>
      <c r="B25" s="35" t="s">
        <v>50</v>
      </c>
      <c r="C25" s="46">
        <v>79.85</v>
      </c>
      <c r="D25" s="46">
        <v>75.56</v>
      </c>
      <c r="E25" s="47">
        <v>48.128</v>
      </c>
      <c r="F25" s="46">
        <v>68.157</v>
      </c>
      <c r="G25" s="48">
        <v>63.31</v>
      </c>
      <c r="H25" s="48">
        <v>57.96</v>
      </c>
      <c r="I25" s="48">
        <v>69.902</v>
      </c>
      <c r="J25" s="48">
        <v>64.359</v>
      </c>
      <c r="K25" s="48">
        <v>65.006</v>
      </c>
      <c r="L25" s="48">
        <v>69.24</v>
      </c>
      <c r="M25" s="48"/>
      <c r="N25" s="48">
        <v>64.59</v>
      </c>
      <c r="O25" s="49">
        <v>69.906</v>
      </c>
      <c r="P25" s="48">
        <v>76.248</v>
      </c>
      <c r="Q25" s="48">
        <v>67.915</v>
      </c>
      <c r="R25" s="48">
        <v>36.991</v>
      </c>
      <c r="S25" s="48">
        <v>87.717</v>
      </c>
      <c r="T25" s="48">
        <v>72.705</v>
      </c>
      <c r="U25" s="48">
        <v>65.864</v>
      </c>
      <c r="V25" s="48"/>
      <c r="W25" s="48">
        <v>67.336</v>
      </c>
      <c r="X25" s="48">
        <v>58.618</v>
      </c>
      <c r="Y25" s="48">
        <v>17.35</v>
      </c>
      <c r="Z25" s="48">
        <v>59.548</v>
      </c>
      <c r="AA25" s="48">
        <v>63.65</v>
      </c>
      <c r="AB25" s="48"/>
      <c r="AC25" s="48"/>
      <c r="AD25" s="49">
        <v>6.85</v>
      </c>
      <c r="AE25" s="50">
        <f>SUM(AF25:AL25)</f>
        <v>531.888</v>
      </c>
      <c r="AF25" s="51">
        <f t="shared" si="2"/>
        <v>87.717</v>
      </c>
      <c r="AG25" s="51">
        <f t="shared" si="2"/>
        <v>79.85</v>
      </c>
      <c r="AH25" s="51">
        <f t="shared" si="2"/>
        <v>76.248</v>
      </c>
      <c r="AI25" s="51">
        <f t="shared" si="2"/>
        <v>75.56</v>
      </c>
      <c r="AJ25" s="51">
        <f t="shared" si="2"/>
        <v>72.705</v>
      </c>
      <c r="AK25" s="51">
        <f t="shared" si="2"/>
        <v>69.906</v>
      </c>
      <c r="AL25" s="51">
        <f t="shared" si="2"/>
        <v>69.902</v>
      </c>
    </row>
    <row r="26" spans="1:38" ht="15.75">
      <c r="A26" s="38" t="s">
        <v>12</v>
      </c>
      <c r="B26" s="35" t="s">
        <v>49</v>
      </c>
      <c r="C26" s="46">
        <v>59.094</v>
      </c>
      <c r="D26" s="46">
        <v>60.368</v>
      </c>
      <c r="E26" s="47"/>
      <c r="F26" s="46"/>
      <c r="G26" s="48"/>
      <c r="H26" s="48"/>
      <c r="I26" s="48">
        <v>54.495</v>
      </c>
      <c r="J26" s="48"/>
      <c r="K26" s="48">
        <v>55.427</v>
      </c>
      <c r="L26" s="48"/>
      <c r="M26" s="48"/>
      <c r="N26" s="48"/>
      <c r="O26" s="49">
        <v>57.43</v>
      </c>
      <c r="P26" s="48"/>
      <c r="Q26" s="48">
        <v>60.016</v>
      </c>
      <c r="R26" s="48"/>
      <c r="S26" s="48">
        <v>73.397</v>
      </c>
      <c r="T26" s="48"/>
      <c r="U26" s="48"/>
      <c r="V26" s="48"/>
      <c r="W26" s="48"/>
      <c r="X26" s="48"/>
      <c r="Y26" s="52"/>
      <c r="Z26" s="48"/>
      <c r="AA26" s="48"/>
      <c r="AB26" s="48"/>
      <c r="AC26" s="48"/>
      <c r="AD26" s="49"/>
      <c r="AE26" s="50">
        <f t="shared" si="1"/>
        <v>420.22700000000003</v>
      </c>
      <c r="AF26" s="51">
        <f t="shared" si="2"/>
        <v>73.397</v>
      </c>
      <c r="AG26" s="51">
        <f t="shared" si="2"/>
        <v>60.368</v>
      </c>
      <c r="AH26" s="51">
        <f t="shared" si="2"/>
        <v>60.016</v>
      </c>
      <c r="AI26" s="51">
        <f t="shared" si="2"/>
        <v>59.094</v>
      </c>
      <c r="AJ26" s="51">
        <f t="shared" si="2"/>
        <v>57.43</v>
      </c>
      <c r="AK26" s="51">
        <f t="shared" si="2"/>
        <v>55.427</v>
      </c>
      <c r="AL26" s="51">
        <f t="shared" si="2"/>
        <v>54.495</v>
      </c>
    </row>
    <row r="27" spans="1:38" ht="15.75">
      <c r="A27" s="38" t="s">
        <v>15</v>
      </c>
      <c r="B27" s="35" t="s">
        <v>51</v>
      </c>
      <c r="C27" s="46">
        <v>25.873</v>
      </c>
      <c r="D27" s="46"/>
      <c r="E27" s="47"/>
      <c r="F27" s="46"/>
      <c r="G27" s="48"/>
      <c r="H27" s="48"/>
      <c r="I27" s="48"/>
      <c r="J27" s="48"/>
      <c r="K27" s="48"/>
      <c r="L27" s="48"/>
      <c r="M27" s="48"/>
      <c r="N27" s="48"/>
      <c r="O27" s="49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50">
        <f t="shared" si="1"/>
        <v>25.873</v>
      </c>
      <c r="AF27" s="51">
        <f aca="true" t="shared" si="3" ref="AF27:AL36">IF(ISNUMBER(LARGE($C27:$AD27,AF$3)),LARGE($C27:$AD27,AF$3),"")</f>
        <v>25.873</v>
      </c>
      <c r="AG27" s="51">
        <f t="shared" si="3"/>
      </c>
      <c r="AH27" s="51">
        <f t="shared" si="3"/>
      </c>
      <c r="AI27" s="51">
        <f t="shared" si="3"/>
      </c>
      <c r="AJ27" s="51">
        <f t="shared" si="3"/>
      </c>
      <c r="AK27" s="51">
        <f t="shared" si="3"/>
      </c>
      <c r="AL27" s="51">
        <f t="shared" si="3"/>
      </c>
    </row>
    <row r="28" spans="1:38" ht="15.75" hidden="1">
      <c r="A28" s="44" t="s">
        <v>17</v>
      </c>
      <c r="B28" s="45" t="s">
        <v>55</v>
      </c>
      <c r="C28" s="46"/>
      <c r="D28" s="46"/>
      <c r="E28" s="47"/>
      <c r="F28" s="46"/>
      <c r="G28" s="48"/>
      <c r="H28" s="48"/>
      <c r="I28" s="48"/>
      <c r="J28" s="48"/>
      <c r="K28" s="48"/>
      <c r="L28" s="48"/>
      <c r="M28" s="48"/>
      <c r="N28" s="48"/>
      <c r="O28" s="49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52"/>
      <c r="AB28" s="48"/>
      <c r="AC28" s="48"/>
      <c r="AD28" s="49"/>
      <c r="AE28" s="50">
        <f t="shared" si="1"/>
        <v>0</v>
      </c>
      <c r="AF28" s="51">
        <f t="shared" si="3"/>
      </c>
      <c r="AG28" s="51">
        <f t="shared" si="3"/>
      </c>
      <c r="AH28" s="51">
        <f t="shared" si="3"/>
      </c>
      <c r="AI28" s="51">
        <f t="shared" si="3"/>
      </c>
      <c r="AJ28" s="51">
        <f t="shared" si="3"/>
      </c>
      <c r="AK28" s="51">
        <f t="shared" si="3"/>
      </c>
      <c r="AL28" s="51">
        <f t="shared" si="3"/>
      </c>
    </row>
    <row r="29" spans="1:38" ht="15.75">
      <c r="A29" s="38" t="s">
        <v>13</v>
      </c>
      <c r="B29" s="35" t="s">
        <v>48</v>
      </c>
      <c r="C29" s="46">
        <v>93.754</v>
      </c>
      <c r="D29" s="46"/>
      <c r="E29" s="47">
        <v>72.576</v>
      </c>
      <c r="F29" s="46">
        <v>92.912</v>
      </c>
      <c r="G29" s="48">
        <v>96.1</v>
      </c>
      <c r="H29" s="48">
        <v>68.305</v>
      </c>
      <c r="I29" s="48">
        <v>93.867</v>
      </c>
      <c r="J29" s="48">
        <v>91.355</v>
      </c>
      <c r="K29" s="48"/>
      <c r="L29" s="48">
        <v>85.979</v>
      </c>
      <c r="M29" s="48">
        <v>89.38</v>
      </c>
      <c r="N29" s="48">
        <v>96.76</v>
      </c>
      <c r="O29" s="49">
        <v>94.666</v>
      </c>
      <c r="P29" s="48">
        <v>93.574</v>
      </c>
      <c r="Q29" s="48">
        <v>82.818</v>
      </c>
      <c r="R29" s="48"/>
      <c r="S29" s="48">
        <v>97.474</v>
      </c>
      <c r="T29" s="48">
        <v>97.124</v>
      </c>
      <c r="U29" s="48"/>
      <c r="V29" s="48"/>
      <c r="W29" s="48"/>
      <c r="X29" s="48">
        <v>83.548</v>
      </c>
      <c r="Y29" s="48"/>
      <c r="Z29" s="48">
        <v>86.48</v>
      </c>
      <c r="AA29" s="48">
        <v>86.54</v>
      </c>
      <c r="AB29" s="48"/>
      <c r="AC29" s="48">
        <v>80.39</v>
      </c>
      <c r="AD29" s="48">
        <v>84.95</v>
      </c>
      <c r="AE29" s="50">
        <f t="shared" si="1"/>
        <v>669.745</v>
      </c>
      <c r="AF29" s="51">
        <f t="shared" si="3"/>
        <v>97.474</v>
      </c>
      <c r="AG29" s="51">
        <f t="shared" si="3"/>
        <v>97.124</v>
      </c>
      <c r="AH29" s="51">
        <f t="shared" si="3"/>
        <v>96.76</v>
      </c>
      <c r="AI29" s="51">
        <f t="shared" si="3"/>
        <v>96.1</v>
      </c>
      <c r="AJ29" s="51">
        <f t="shared" si="3"/>
        <v>94.666</v>
      </c>
      <c r="AK29" s="51">
        <f t="shared" si="3"/>
        <v>93.867</v>
      </c>
      <c r="AL29" s="51">
        <f t="shared" si="3"/>
        <v>93.754</v>
      </c>
    </row>
    <row r="30" spans="1:38" ht="15.75">
      <c r="A30" s="38" t="s">
        <v>14</v>
      </c>
      <c r="B30" s="35" t="s">
        <v>48</v>
      </c>
      <c r="C30" s="46">
        <v>86.185</v>
      </c>
      <c r="D30" s="46"/>
      <c r="E30" s="47">
        <v>72.723</v>
      </c>
      <c r="F30" s="46">
        <v>70.608</v>
      </c>
      <c r="G30" s="48">
        <v>72.16</v>
      </c>
      <c r="H30" s="48">
        <v>64.474</v>
      </c>
      <c r="I30" s="48">
        <v>78.318</v>
      </c>
      <c r="J30" s="48">
        <v>65.975</v>
      </c>
      <c r="K30" s="48">
        <v>45.122</v>
      </c>
      <c r="L30" s="48"/>
      <c r="M30" s="48">
        <v>78.782</v>
      </c>
      <c r="N30" s="48">
        <v>81.3</v>
      </c>
      <c r="O30" s="49"/>
      <c r="P30" s="48">
        <v>81.198</v>
      </c>
      <c r="Q30" s="48">
        <v>78.943</v>
      </c>
      <c r="R30" s="48"/>
      <c r="S30" s="48">
        <v>88.39</v>
      </c>
      <c r="T30" s="48"/>
      <c r="U30" s="48"/>
      <c r="V30" s="48"/>
      <c r="W30" s="48">
        <v>1.99</v>
      </c>
      <c r="X30" s="48">
        <v>62.496</v>
      </c>
      <c r="Y30" s="48"/>
      <c r="Z30" s="48">
        <v>4.28</v>
      </c>
      <c r="AA30" s="48">
        <v>61.24</v>
      </c>
      <c r="AB30" s="48"/>
      <c r="AC30" s="48">
        <v>52.15</v>
      </c>
      <c r="AD30" s="48">
        <v>52.51</v>
      </c>
      <c r="AE30" s="50">
        <f t="shared" si="1"/>
        <v>573.116</v>
      </c>
      <c r="AF30" s="51">
        <f t="shared" si="3"/>
        <v>88.39</v>
      </c>
      <c r="AG30" s="51">
        <f t="shared" si="3"/>
        <v>86.185</v>
      </c>
      <c r="AH30" s="51">
        <f t="shared" si="3"/>
        <v>81.3</v>
      </c>
      <c r="AI30" s="51">
        <f t="shared" si="3"/>
        <v>81.198</v>
      </c>
      <c r="AJ30" s="51">
        <f t="shared" si="3"/>
        <v>78.943</v>
      </c>
      <c r="AK30" s="51">
        <f t="shared" si="3"/>
        <v>78.782</v>
      </c>
      <c r="AL30" s="51">
        <f t="shared" si="3"/>
        <v>78.318</v>
      </c>
    </row>
    <row r="31" spans="1:38" ht="15.75">
      <c r="A31" s="44" t="s">
        <v>17</v>
      </c>
      <c r="B31" s="45" t="s">
        <v>55</v>
      </c>
      <c r="C31" s="46">
        <v>21.59</v>
      </c>
      <c r="D31" s="46"/>
      <c r="E31" s="47"/>
      <c r="F31" s="46"/>
      <c r="G31" s="48"/>
      <c r="H31" s="48"/>
      <c r="I31" s="48"/>
      <c r="J31" s="48"/>
      <c r="K31" s="48"/>
      <c r="L31" s="48"/>
      <c r="M31" s="48"/>
      <c r="N31" s="48"/>
      <c r="O31" s="49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9"/>
      <c r="AE31" s="50">
        <f t="shared" si="1"/>
        <v>21.59</v>
      </c>
      <c r="AF31" s="51">
        <f t="shared" si="3"/>
        <v>21.59</v>
      </c>
      <c r="AG31" s="51">
        <f t="shared" si="3"/>
      </c>
      <c r="AH31" s="51">
        <f t="shared" si="3"/>
      </c>
      <c r="AI31" s="51">
        <f t="shared" si="3"/>
      </c>
      <c r="AJ31" s="51">
        <f t="shared" si="3"/>
      </c>
      <c r="AK31" s="51">
        <f t="shared" si="3"/>
      </c>
      <c r="AL31" s="51">
        <f t="shared" si="3"/>
      </c>
    </row>
    <row r="32" spans="1:38" ht="15.75">
      <c r="A32" s="38" t="s">
        <v>16</v>
      </c>
      <c r="B32" s="35" t="s">
        <v>51</v>
      </c>
      <c r="C32" s="46"/>
      <c r="D32" s="46"/>
      <c r="E32" s="47"/>
      <c r="F32" s="46"/>
      <c r="G32" s="48"/>
      <c r="H32" s="48"/>
      <c r="I32" s="48"/>
      <c r="J32" s="48"/>
      <c r="K32" s="48"/>
      <c r="L32" s="48"/>
      <c r="M32" s="48"/>
      <c r="N32" s="48"/>
      <c r="O32" s="49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52"/>
      <c r="AB32" s="48"/>
      <c r="AC32" s="48"/>
      <c r="AD32" s="49"/>
      <c r="AE32" s="50">
        <f t="shared" si="1"/>
        <v>0</v>
      </c>
      <c r="AF32" s="51">
        <f t="shared" si="3"/>
      </c>
      <c r="AG32" s="51">
        <f t="shared" si="3"/>
      </c>
      <c r="AH32" s="51">
        <f t="shared" si="3"/>
      </c>
      <c r="AI32" s="51">
        <f t="shared" si="3"/>
      </c>
      <c r="AJ32" s="51">
        <f t="shared" si="3"/>
      </c>
      <c r="AK32" s="51">
        <f t="shared" si="3"/>
      </c>
      <c r="AL32" s="51">
        <f t="shared" si="3"/>
      </c>
    </row>
    <row r="33" spans="1:38" ht="15.75">
      <c r="A33" s="38" t="s">
        <v>19</v>
      </c>
      <c r="B33" s="35" t="s">
        <v>48</v>
      </c>
      <c r="C33" s="46">
        <v>94.1</v>
      </c>
      <c r="D33" s="46"/>
      <c r="E33" s="47">
        <v>49.012</v>
      </c>
      <c r="F33" s="46">
        <v>70.118</v>
      </c>
      <c r="G33" s="48">
        <v>74.33</v>
      </c>
      <c r="H33" s="48"/>
      <c r="I33" s="48">
        <v>75.608</v>
      </c>
      <c r="J33" s="48"/>
      <c r="K33" s="48"/>
      <c r="L33" s="48">
        <v>79.112</v>
      </c>
      <c r="M33" s="48">
        <v>59.446</v>
      </c>
      <c r="N33" s="48"/>
      <c r="O33" s="49">
        <v>74.129</v>
      </c>
      <c r="P33" s="48"/>
      <c r="Q33" s="48">
        <v>79.241</v>
      </c>
      <c r="R33" s="48"/>
      <c r="S33" s="48">
        <v>91.823</v>
      </c>
      <c r="T33" s="48"/>
      <c r="U33" s="48"/>
      <c r="V33" s="48"/>
      <c r="W33" s="48">
        <v>12.88</v>
      </c>
      <c r="X33" s="48"/>
      <c r="Y33" s="48">
        <v>31.368</v>
      </c>
      <c r="Z33" s="48"/>
      <c r="AA33" s="48">
        <v>55.22</v>
      </c>
      <c r="AB33" s="48"/>
      <c r="AC33" s="48"/>
      <c r="AD33" s="49"/>
      <c r="AE33" s="50">
        <f t="shared" si="1"/>
        <v>568.343</v>
      </c>
      <c r="AF33" s="51">
        <f t="shared" si="3"/>
        <v>94.1</v>
      </c>
      <c r="AG33" s="51">
        <f t="shared" si="3"/>
        <v>91.823</v>
      </c>
      <c r="AH33" s="51">
        <f t="shared" si="3"/>
        <v>79.241</v>
      </c>
      <c r="AI33" s="51">
        <f t="shared" si="3"/>
        <v>79.112</v>
      </c>
      <c r="AJ33" s="51">
        <f t="shared" si="3"/>
        <v>75.608</v>
      </c>
      <c r="AK33" s="51">
        <f t="shared" si="3"/>
        <v>74.33</v>
      </c>
      <c r="AL33" s="51">
        <f t="shared" si="3"/>
        <v>74.129</v>
      </c>
    </row>
    <row r="34" spans="1:38" ht="15.75">
      <c r="A34" s="38" t="s">
        <v>20</v>
      </c>
      <c r="B34" s="35" t="s">
        <v>51</v>
      </c>
      <c r="C34" s="46">
        <v>87.57</v>
      </c>
      <c r="D34" s="46"/>
      <c r="E34" s="47"/>
      <c r="F34" s="46"/>
      <c r="G34" s="48"/>
      <c r="H34" s="48"/>
      <c r="I34" s="48"/>
      <c r="J34" s="48"/>
      <c r="K34" s="48"/>
      <c r="L34" s="48"/>
      <c r="M34" s="48"/>
      <c r="N34" s="48"/>
      <c r="O34" s="49">
        <v>45.53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50">
        <f t="shared" si="1"/>
        <v>133.1</v>
      </c>
      <c r="AF34" s="51">
        <f t="shared" si="3"/>
        <v>87.57</v>
      </c>
      <c r="AG34" s="51">
        <f t="shared" si="3"/>
        <v>45.53</v>
      </c>
      <c r="AH34" s="51">
        <f t="shared" si="3"/>
      </c>
      <c r="AI34" s="51">
        <f t="shared" si="3"/>
      </c>
      <c r="AJ34" s="51">
        <f t="shared" si="3"/>
      </c>
      <c r="AK34" s="51">
        <f t="shared" si="3"/>
      </c>
      <c r="AL34" s="51">
        <f t="shared" si="3"/>
      </c>
    </row>
    <row r="35" spans="1:38" ht="15.75" hidden="1">
      <c r="A35" s="44" t="s">
        <v>21</v>
      </c>
      <c r="B35" s="45" t="s">
        <v>59</v>
      </c>
      <c r="C35" s="54"/>
      <c r="D35" s="54"/>
      <c r="E35" s="47"/>
      <c r="F35" s="46"/>
      <c r="G35" s="48"/>
      <c r="H35" s="48"/>
      <c r="I35" s="48"/>
      <c r="J35" s="48"/>
      <c r="K35" s="48"/>
      <c r="L35" s="48"/>
      <c r="M35" s="48"/>
      <c r="N35" s="48"/>
      <c r="O35" s="49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9"/>
      <c r="AE35" s="50">
        <f t="shared" si="1"/>
        <v>0</v>
      </c>
      <c r="AF35" s="51">
        <f t="shared" si="3"/>
      </c>
      <c r="AG35" s="51">
        <f t="shared" si="3"/>
      </c>
      <c r="AH35" s="51">
        <f t="shared" si="3"/>
      </c>
      <c r="AI35" s="51">
        <f t="shared" si="3"/>
      </c>
      <c r="AJ35" s="51">
        <f t="shared" si="3"/>
      </c>
      <c r="AK35" s="51">
        <f t="shared" si="3"/>
      </c>
      <c r="AL35" s="51">
        <f t="shared" si="3"/>
      </c>
    </row>
    <row r="36" spans="1:38" ht="15.75">
      <c r="A36" s="38" t="s">
        <v>22</v>
      </c>
      <c r="B36" s="35" t="s">
        <v>49</v>
      </c>
      <c r="C36" s="46">
        <v>63.944</v>
      </c>
      <c r="D36" s="47"/>
      <c r="E36" s="47"/>
      <c r="F36" s="46"/>
      <c r="G36" s="48">
        <v>81.95</v>
      </c>
      <c r="H36" s="48">
        <v>78.267</v>
      </c>
      <c r="I36" s="48"/>
      <c r="J36" s="48">
        <v>83.234</v>
      </c>
      <c r="K36" s="48">
        <v>78.504</v>
      </c>
      <c r="L36" s="48"/>
      <c r="M36" s="48"/>
      <c r="N36" s="48">
        <v>85.04</v>
      </c>
      <c r="O36" s="49">
        <v>80.271</v>
      </c>
      <c r="P36" s="48"/>
      <c r="Q36" s="48"/>
      <c r="R36" s="48"/>
      <c r="S36" s="48">
        <v>89.309</v>
      </c>
      <c r="T36" s="48">
        <v>85.109</v>
      </c>
      <c r="U36" s="48"/>
      <c r="V36" s="48"/>
      <c r="W36" s="48"/>
      <c r="X36" s="48"/>
      <c r="Y36" s="48"/>
      <c r="Z36" s="48">
        <v>67.74</v>
      </c>
      <c r="AA36" s="48">
        <v>69.67</v>
      </c>
      <c r="AB36" s="48"/>
      <c r="AC36" s="48">
        <v>64.36</v>
      </c>
      <c r="AD36" s="48"/>
      <c r="AE36" s="50">
        <f t="shared" si="1"/>
        <v>583.417</v>
      </c>
      <c r="AF36" s="51">
        <f t="shared" si="3"/>
        <v>89.309</v>
      </c>
      <c r="AG36" s="51">
        <f t="shared" si="3"/>
        <v>85.109</v>
      </c>
      <c r="AH36" s="51">
        <f t="shared" si="3"/>
        <v>85.04</v>
      </c>
      <c r="AI36" s="51">
        <f t="shared" si="3"/>
        <v>83.234</v>
      </c>
      <c r="AJ36" s="51">
        <f t="shared" si="3"/>
        <v>81.95</v>
      </c>
      <c r="AK36" s="51">
        <f t="shared" si="3"/>
        <v>80.271</v>
      </c>
      <c r="AL36" s="51">
        <f t="shared" si="3"/>
        <v>78.504</v>
      </c>
    </row>
    <row r="37" spans="1:38" ht="15.75">
      <c r="A37" s="44" t="s">
        <v>1125</v>
      </c>
      <c r="B37" s="45" t="s">
        <v>59</v>
      </c>
      <c r="C37" s="46">
        <v>18.91</v>
      </c>
      <c r="D37" s="47"/>
      <c r="E37" s="47"/>
      <c r="F37" s="46"/>
      <c r="G37" s="48"/>
      <c r="H37" s="48"/>
      <c r="I37" s="48"/>
      <c r="J37" s="48"/>
      <c r="K37" s="48"/>
      <c r="L37" s="48"/>
      <c r="M37" s="48"/>
      <c r="N37" s="48"/>
      <c r="O37" s="49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50">
        <f>SUM(AF37:AL37)</f>
        <v>18.91</v>
      </c>
      <c r="AF37" s="51">
        <f aca="true" t="shared" si="4" ref="AF37:AL47">IF(ISNUMBER(LARGE($C37:$AD37,AF$3)),LARGE($C37:$AD37,AF$3),"")</f>
        <v>18.91</v>
      </c>
      <c r="AG37" s="51">
        <f t="shared" si="4"/>
      </c>
      <c r="AH37" s="51">
        <f t="shared" si="4"/>
      </c>
      <c r="AI37" s="51">
        <f t="shared" si="4"/>
      </c>
      <c r="AJ37" s="51">
        <f t="shared" si="4"/>
      </c>
      <c r="AK37" s="51">
        <f t="shared" si="4"/>
      </c>
      <c r="AL37" s="51">
        <f t="shared" si="4"/>
      </c>
    </row>
    <row r="38" spans="1:38" ht="15.75">
      <c r="A38" s="44" t="s">
        <v>837</v>
      </c>
      <c r="B38" s="45" t="s">
        <v>55</v>
      </c>
      <c r="C38" s="46">
        <v>66.88</v>
      </c>
      <c r="D38" s="47"/>
      <c r="E38" s="47"/>
      <c r="F38" s="46">
        <v>41.196</v>
      </c>
      <c r="G38" s="48">
        <v>38.28</v>
      </c>
      <c r="H38" s="48"/>
      <c r="I38" s="48"/>
      <c r="J38" s="48">
        <v>32.472</v>
      </c>
      <c r="K38" s="48"/>
      <c r="L38" s="48"/>
      <c r="M38" s="48"/>
      <c r="N38" s="48">
        <v>55.36</v>
      </c>
      <c r="O38" s="49"/>
      <c r="P38" s="48">
        <v>51.99</v>
      </c>
      <c r="Q38" s="48"/>
      <c r="R38" s="48"/>
      <c r="S38" s="48">
        <v>68.06</v>
      </c>
      <c r="T38" s="48"/>
      <c r="U38" s="48"/>
      <c r="V38" s="48"/>
      <c r="W38" s="48"/>
      <c r="X38" s="48"/>
      <c r="Y38" s="48"/>
      <c r="Z38" s="48"/>
      <c r="AA38" s="48">
        <v>26.3</v>
      </c>
      <c r="AB38" s="48"/>
      <c r="AC38" s="48"/>
      <c r="AD38" s="48"/>
      <c r="AE38" s="50">
        <f>SUM(AF38:AL38)</f>
        <v>354.23799999999994</v>
      </c>
      <c r="AF38" s="51">
        <f t="shared" si="4"/>
        <v>68.06</v>
      </c>
      <c r="AG38" s="51">
        <f t="shared" si="4"/>
        <v>66.88</v>
      </c>
      <c r="AH38" s="51">
        <f t="shared" si="4"/>
        <v>55.36</v>
      </c>
      <c r="AI38" s="51">
        <f t="shared" si="4"/>
        <v>51.99</v>
      </c>
      <c r="AJ38" s="51">
        <f t="shared" si="4"/>
        <v>41.196</v>
      </c>
      <c r="AK38" s="51">
        <f t="shared" si="4"/>
        <v>38.28</v>
      </c>
      <c r="AL38" s="51">
        <f t="shared" si="4"/>
        <v>32.472</v>
      </c>
    </row>
    <row r="39" spans="1:38" ht="15.75">
      <c r="A39" s="38" t="s">
        <v>24</v>
      </c>
      <c r="B39" s="35" t="s">
        <v>51</v>
      </c>
      <c r="C39" s="46"/>
      <c r="D39" s="46"/>
      <c r="E39" s="47"/>
      <c r="F39" s="46"/>
      <c r="G39" s="48"/>
      <c r="H39" s="48"/>
      <c r="I39" s="48"/>
      <c r="J39" s="48"/>
      <c r="K39" s="48"/>
      <c r="L39" s="48"/>
      <c r="M39" s="48"/>
      <c r="N39" s="48"/>
      <c r="O39" s="49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50">
        <f t="shared" si="1"/>
        <v>0</v>
      </c>
      <c r="AF39" s="51">
        <f t="shared" si="4"/>
      </c>
      <c r="AG39" s="51">
        <f t="shared" si="4"/>
      </c>
      <c r="AH39" s="51">
        <f t="shared" si="4"/>
      </c>
      <c r="AI39" s="51">
        <f t="shared" si="4"/>
      </c>
      <c r="AJ39" s="51">
        <f t="shared" si="4"/>
      </c>
      <c r="AK39" s="51">
        <f t="shared" si="4"/>
      </c>
      <c r="AL39" s="51">
        <f t="shared" si="4"/>
      </c>
    </row>
    <row r="40" spans="1:38" ht="15.75">
      <c r="A40" s="44" t="s">
        <v>25</v>
      </c>
      <c r="B40" s="45" t="s">
        <v>52</v>
      </c>
      <c r="C40" s="46">
        <v>49.023</v>
      </c>
      <c r="D40" s="46">
        <v>7.395</v>
      </c>
      <c r="E40" s="47"/>
      <c r="F40" s="46">
        <v>13.745</v>
      </c>
      <c r="G40" s="48"/>
      <c r="H40" s="48"/>
      <c r="I40" s="48"/>
      <c r="J40" s="48"/>
      <c r="K40" s="48"/>
      <c r="L40" s="48"/>
      <c r="M40" s="48"/>
      <c r="N40" s="48"/>
      <c r="O40" s="49"/>
      <c r="P40" s="48"/>
      <c r="Q40" s="46">
        <v>14.264</v>
      </c>
      <c r="R40" s="48"/>
      <c r="S40" s="48"/>
      <c r="T40" s="48">
        <v>13.403</v>
      </c>
      <c r="U40" s="48">
        <v>8.568</v>
      </c>
      <c r="V40" s="48"/>
      <c r="W40" s="48">
        <v>2.98</v>
      </c>
      <c r="X40" s="48">
        <v>6.54</v>
      </c>
      <c r="Y40" s="48"/>
      <c r="Z40" s="48"/>
      <c r="AA40" s="48"/>
      <c r="AB40" s="48"/>
      <c r="AC40" s="48"/>
      <c r="AD40" s="53"/>
      <c r="AE40" s="50">
        <f t="shared" si="1"/>
        <v>112.93800000000002</v>
      </c>
      <c r="AF40" s="51">
        <f t="shared" si="4"/>
        <v>49.023</v>
      </c>
      <c r="AG40" s="51">
        <f t="shared" si="4"/>
        <v>14.264</v>
      </c>
      <c r="AH40" s="51">
        <f t="shared" si="4"/>
        <v>13.745</v>
      </c>
      <c r="AI40" s="51">
        <f t="shared" si="4"/>
        <v>13.403</v>
      </c>
      <c r="AJ40" s="51">
        <f t="shared" si="4"/>
        <v>8.568</v>
      </c>
      <c r="AK40" s="51">
        <f t="shared" si="4"/>
        <v>7.395</v>
      </c>
      <c r="AL40" s="51">
        <f t="shared" si="4"/>
        <v>6.54</v>
      </c>
    </row>
    <row r="41" spans="1:38" ht="15.75">
      <c r="A41" s="38" t="s">
        <v>26</v>
      </c>
      <c r="B41" s="35" t="s">
        <v>58</v>
      </c>
      <c r="C41" s="46">
        <v>26.153</v>
      </c>
      <c r="D41" s="46">
        <v>36.77</v>
      </c>
      <c r="E41" s="47"/>
      <c r="F41" s="46"/>
      <c r="G41" s="48"/>
      <c r="H41" s="48"/>
      <c r="I41" s="48">
        <v>10.272</v>
      </c>
      <c r="J41" s="48"/>
      <c r="K41" s="48"/>
      <c r="L41" s="48"/>
      <c r="M41" s="48"/>
      <c r="N41" s="48"/>
      <c r="O41" s="49"/>
      <c r="P41" s="48"/>
      <c r="Q41" s="48"/>
      <c r="R41" s="48"/>
      <c r="S41" s="48">
        <v>33.158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  <c r="AE41" s="50">
        <f t="shared" si="1"/>
        <v>106.353</v>
      </c>
      <c r="AF41" s="51">
        <f t="shared" si="4"/>
        <v>36.77</v>
      </c>
      <c r="AG41" s="51">
        <f t="shared" si="4"/>
        <v>33.158</v>
      </c>
      <c r="AH41" s="51">
        <f t="shared" si="4"/>
        <v>26.153</v>
      </c>
      <c r="AI41" s="51">
        <f t="shared" si="4"/>
        <v>10.272</v>
      </c>
      <c r="AJ41" s="51">
        <f t="shared" si="4"/>
      </c>
      <c r="AK41" s="51">
        <f t="shared" si="4"/>
      </c>
      <c r="AL41" s="51">
        <f t="shared" si="4"/>
      </c>
    </row>
    <row r="42" spans="1:38" ht="15.75" hidden="1">
      <c r="A42" s="38" t="s">
        <v>62</v>
      </c>
      <c r="B42" s="35" t="s">
        <v>49</v>
      </c>
      <c r="C42" s="46"/>
      <c r="D42" s="46"/>
      <c r="E42" s="47"/>
      <c r="F42" s="46"/>
      <c r="G42" s="48"/>
      <c r="H42" s="48"/>
      <c r="I42" s="48"/>
      <c r="J42" s="48"/>
      <c r="K42" s="48"/>
      <c r="L42" s="48"/>
      <c r="M42" s="48"/>
      <c r="N42" s="48"/>
      <c r="O42" s="49"/>
      <c r="P42" s="49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9"/>
      <c r="AE42" s="50">
        <f t="shared" si="1"/>
        <v>0</v>
      </c>
      <c r="AF42" s="51">
        <f t="shared" si="4"/>
      </c>
      <c r="AG42" s="51">
        <f t="shared" si="4"/>
      </c>
      <c r="AH42" s="51">
        <f t="shared" si="4"/>
      </c>
      <c r="AI42" s="51">
        <f t="shared" si="4"/>
      </c>
      <c r="AJ42" s="51">
        <f t="shared" si="4"/>
      </c>
      <c r="AK42" s="51">
        <f t="shared" si="4"/>
      </c>
      <c r="AL42" s="51">
        <f t="shared" si="4"/>
      </c>
    </row>
    <row r="43" spans="1:38" ht="15.75">
      <c r="A43" s="44" t="s">
        <v>81</v>
      </c>
      <c r="B43" s="45" t="s">
        <v>55</v>
      </c>
      <c r="C43" s="46">
        <v>49.28</v>
      </c>
      <c r="D43" s="46"/>
      <c r="E43" s="46"/>
      <c r="F43" s="46">
        <v>13.623</v>
      </c>
      <c r="G43" s="48"/>
      <c r="H43" s="48"/>
      <c r="I43" s="48">
        <v>19.26</v>
      </c>
      <c r="J43" s="48">
        <v>18.259</v>
      </c>
      <c r="K43" s="48"/>
      <c r="L43" s="48">
        <v>16.021</v>
      </c>
      <c r="M43" s="48"/>
      <c r="N43" s="48">
        <v>24.94</v>
      </c>
      <c r="O43" s="49"/>
      <c r="P43" s="48"/>
      <c r="Q43" s="46"/>
      <c r="R43" s="48"/>
      <c r="S43" s="48"/>
      <c r="T43" s="48"/>
      <c r="U43" s="48"/>
      <c r="V43" s="48"/>
      <c r="W43" s="48">
        <v>13.87</v>
      </c>
      <c r="X43" s="48"/>
      <c r="Y43" s="48"/>
      <c r="Z43" s="48"/>
      <c r="AA43" s="48"/>
      <c r="AB43" s="48"/>
      <c r="AC43" s="49"/>
      <c r="AD43" s="49"/>
      <c r="AE43" s="50">
        <f t="shared" si="1"/>
        <v>155.253</v>
      </c>
      <c r="AF43" s="51">
        <f t="shared" si="4"/>
        <v>49.28</v>
      </c>
      <c r="AG43" s="51">
        <f t="shared" si="4"/>
        <v>24.94</v>
      </c>
      <c r="AH43" s="51">
        <f t="shared" si="4"/>
        <v>19.26</v>
      </c>
      <c r="AI43" s="51">
        <f t="shared" si="4"/>
        <v>18.259</v>
      </c>
      <c r="AJ43" s="51">
        <f t="shared" si="4"/>
        <v>16.021</v>
      </c>
      <c r="AK43" s="51">
        <f t="shared" si="4"/>
        <v>13.87</v>
      </c>
      <c r="AL43" s="51">
        <f t="shared" si="4"/>
        <v>13.623</v>
      </c>
    </row>
    <row r="44" spans="1:38" ht="15.75">
      <c r="A44" s="38" t="s">
        <v>849</v>
      </c>
      <c r="B44" s="35" t="s">
        <v>54</v>
      </c>
      <c r="C44" s="46"/>
      <c r="D44" s="46"/>
      <c r="E44" s="47">
        <v>77.583</v>
      </c>
      <c r="F44" s="46"/>
      <c r="G44" s="48"/>
      <c r="H44" s="48"/>
      <c r="I44" s="48"/>
      <c r="J44" s="48"/>
      <c r="K44" s="48"/>
      <c r="L44" s="48"/>
      <c r="N44" s="48"/>
      <c r="O44" s="49"/>
      <c r="P44" s="48"/>
      <c r="Q44" s="48"/>
      <c r="R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9"/>
      <c r="AE44" s="50">
        <f>SUM(AF44:AL44)</f>
        <v>77.583</v>
      </c>
      <c r="AF44" s="51">
        <f t="shared" si="4"/>
        <v>77.583</v>
      </c>
      <c r="AG44" s="51">
        <f t="shared" si="4"/>
      </c>
      <c r="AH44" s="51">
        <f t="shared" si="4"/>
      </c>
      <c r="AI44" s="51">
        <f t="shared" si="4"/>
      </c>
      <c r="AJ44" s="51">
        <f t="shared" si="4"/>
      </c>
      <c r="AK44" s="51">
        <f t="shared" si="4"/>
      </c>
      <c r="AL44" s="51">
        <f t="shared" si="4"/>
      </c>
    </row>
    <row r="45" spans="1:38" ht="15.75">
      <c r="A45" s="38" t="s">
        <v>27</v>
      </c>
      <c r="B45" s="35" t="s">
        <v>50</v>
      </c>
      <c r="C45" s="46">
        <v>69.84</v>
      </c>
      <c r="D45" s="46"/>
      <c r="E45" s="47"/>
      <c r="F45" s="46">
        <v>33.353</v>
      </c>
      <c r="G45" s="48">
        <v>42.36</v>
      </c>
      <c r="H45" s="48"/>
      <c r="I45" s="48"/>
      <c r="J45" s="48">
        <v>9.122</v>
      </c>
      <c r="K45" s="48"/>
      <c r="L45" s="48">
        <v>52.502</v>
      </c>
      <c r="M45" s="48"/>
      <c r="N45" s="48">
        <v>63.34</v>
      </c>
      <c r="O45" s="49"/>
      <c r="P45" s="48">
        <v>46.05</v>
      </c>
      <c r="Q45" s="48"/>
      <c r="R45" s="48"/>
      <c r="S45" s="48">
        <v>47.654</v>
      </c>
      <c r="T45" s="48">
        <v>40.147</v>
      </c>
      <c r="U45" s="48">
        <v>35.865</v>
      </c>
      <c r="V45" s="48"/>
      <c r="W45" s="48"/>
      <c r="X45" s="48"/>
      <c r="Y45" s="48"/>
      <c r="Z45" s="48"/>
      <c r="AA45" s="48"/>
      <c r="AB45" s="48">
        <v>22.31</v>
      </c>
      <c r="AC45" s="49"/>
      <c r="AD45" s="49"/>
      <c r="AE45" s="50">
        <f t="shared" si="1"/>
        <v>361.89300000000003</v>
      </c>
      <c r="AF45" s="51">
        <f t="shared" si="4"/>
        <v>69.84</v>
      </c>
      <c r="AG45" s="51">
        <f t="shared" si="4"/>
        <v>63.34</v>
      </c>
      <c r="AH45" s="51">
        <f t="shared" si="4"/>
        <v>52.502</v>
      </c>
      <c r="AI45" s="51">
        <f t="shared" si="4"/>
        <v>47.654</v>
      </c>
      <c r="AJ45" s="51">
        <f t="shared" si="4"/>
        <v>46.05</v>
      </c>
      <c r="AK45" s="51">
        <f t="shared" si="4"/>
        <v>42.36</v>
      </c>
      <c r="AL45" s="51">
        <f t="shared" si="4"/>
        <v>40.147</v>
      </c>
    </row>
    <row r="46" spans="1:38" ht="15.75" hidden="1">
      <c r="A46" s="44" t="s">
        <v>28</v>
      </c>
      <c r="B46" s="45" t="s">
        <v>51</v>
      </c>
      <c r="C46" s="46"/>
      <c r="D46" s="46"/>
      <c r="E46" s="47"/>
      <c r="F46" s="46"/>
      <c r="G46" s="48"/>
      <c r="H46" s="48"/>
      <c r="I46" s="48"/>
      <c r="J46" s="48"/>
      <c r="K46" s="48"/>
      <c r="L46" s="48"/>
      <c r="M46" s="48"/>
      <c r="N46" s="48"/>
      <c r="O46" s="49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9"/>
      <c r="AE46" s="50">
        <f t="shared" si="1"/>
        <v>0</v>
      </c>
      <c r="AF46" s="51">
        <f t="shared" si="4"/>
      </c>
      <c r="AG46" s="51">
        <f t="shared" si="4"/>
      </c>
      <c r="AH46" s="51">
        <f t="shared" si="4"/>
      </c>
      <c r="AI46" s="51">
        <f t="shared" si="4"/>
      </c>
      <c r="AJ46" s="51">
        <f t="shared" si="4"/>
      </c>
      <c r="AK46" s="51">
        <f t="shared" si="4"/>
      </c>
      <c r="AL46" s="51">
        <f t="shared" si="4"/>
      </c>
    </row>
    <row r="47" spans="1:38" ht="15.75">
      <c r="A47" s="38" t="s">
        <v>29</v>
      </c>
      <c r="B47" s="35" t="s">
        <v>54</v>
      </c>
      <c r="C47" s="46">
        <v>54.85</v>
      </c>
      <c r="D47" s="46">
        <v>5.474</v>
      </c>
      <c r="E47" s="47"/>
      <c r="F47" s="46">
        <v>1</v>
      </c>
      <c r="G47" s="48">
        <v>1</v>
      </c>
      <c r="H47" s="48"/>
      <c r="I47" s="48">
        <v>1</v>
      </c>
      <c r="J47" s="48"/>
      <c r="K47" s="48">
        <v>1</v>
      </c>
      <c r="L47" s="48"/>
      <c r="M47" s="48"/>
      <c r="N47" s="48">
        <v>1</v>
      </c>
      <c r="O47" s="49">
        <v>1</v>
      </c>
      <c r="P47" s="48"/>
      <c r="Q47" s="46">
        <v>13.221</v>
      </c>
      <c r="R47" s="48"/>
      <c r="S47" s="48">
        <v>21.849</v>
      </c>
      <c r="T47" s="48"/>
      <c r="U47" s="48">
        <v>16.405</v>
      </c>
      <c r="V47" s="48"/>
      <c r="W47" s="48">
        <v>16.84</v>
      </c>
      <c r="X47" s="48">
        <v>11.526</v>
      </c>
      <c r="Y47" s="48"/>
      <c r="Z47" s="48"/>
      <c r="AA47" s="48"/>
      <c r="AB47" s="48"/>
      <c r="AC47" s="48"/>
      <c r="AD47" s="48"/>
      <c r="AE47" s="50">
        <f t="shared" si="1"/>
        <v>140.165</v>
      </c>
      <c r="AF47" s="51">
        <f t="shared" si="4"/>
        <v>54.85</v>
      </c>
      <c r="AG47" s="51">
        <f t="shared" si="4"/>
        <v>21.849</v>
      </c>
      <c r="AH47" s="51">
        <f t="shared" si="4"/>
        <v>16.84</v>
      </c>
      <c r="AI47" s="51">
        <f t="shared" si="4"/>
        <v>16.405</v>
      </c>
      <c r="AJ47" s="51">
        <f t="shared" si="4"/>
        <v>13.221</v>
      </c>
      <c r="AK47" s="51">
        <f t="shared" si="4"/>
        <v>11.526</v>
      </c>
      <c r="AL47" s="51">
        <f t="shared" si="4"/>
        <v>5.474</v>
      </c>
    </row>
    <row r="48" spans="1:38" ht="15.75">
      <c r="A48" s="55" t="s">
        <v>30</v>
      </c>
      <c r="B48" s="35" t="s">
        <v>48</v>
      </c>
      <c r="C48" s="46">
        <v>89.51</v>
      </c>
      <c r="D48" s="46"/>
      <c r="E48" s="47">
        <v>14.697</v>
      </c>
      <c r="F48" s="46">
        <v>50.632</v>
      </c>
      <c r="G48" s="48"/>
      <c r="H48" s="48"/>
      <c r="I48" s="48"/>
      <c r="J48" s="48"/>
      <c r="K48" s="48"/>
      <c r="L48" s="48"/>
      <c r="M48" s="48">
        <v>42.554</v>
      </c>
      <c r="N48" s="48">
        <v>55.11</v>
      </c>
      <c r="O48" s="49">
        <v>53.783</v>
      </c>
      <c r="P48" s="48"/>
      <c r="Q48" s="46"/>
      <c r="R48" s="48"/>
      <c r="S48" s="48">
        <v>73.827</v>
      </c>
      <c r="T48" s="48"/>
      <c r="U48" s="48"/>
      <c r="V48" s="48"/>
      <c r="W48" s="48">
        <v>47.53</v>
      </c>
      <c r="X48" s="52"/>
      <c r="Y48" s="48">
        <v>11.06</v>
      </c>
      <c r="Z48" s="48"/>
      <c r="AA48" s="48">
        <v>27.51</v>
      </c>
      <c r="AB48" s="48">
        <v>43.62</v>
      </c>
      <c r="AC48" s="48"/>
      <c r="AD48" s="49"/>
      <c r="AE48" s="50">
        <f t="shared" si="1"/>
        <v>414.01200000000006</v>
      </c>
      <c r="AF48" s="51">
        <f aca="true" t="shared" si="5" ref="AF48:AL61">IF(ISNUMBER(LARGE($C48:$AD48,AF$3)),LARGE($C48:$AD48,AF$3),"")</f>
        <v>89.51</v>
      </c>
      <c r="AG48" s="51">
        <f t="shared" si="5"/>
        <v>73.827</v>
      </c>
      <c r="AH48" s="51">
        <f t="shared" si="5"/>
        <v>55.11</v>
      </c>
      <c r="AI48" s="51">
        <f t="shared" si="5"/>
        <v>53.783</v>
      </c>
      <c r="AJ48" s="51">
        <f t="shared" si="5"/>
        <v>50.632</v>
      </c>
      <c r="AK48" s="51">
        <f t="shared" si="5"/>
        <v>47.53</v>
      </c>
      <c r="AL48" s="51">
        <f t="shared" si="5"/>
        <v>43.62</v>
      </c>
    </row>
    <row r="49" spans="1:38" ht="15.75">
      <c r="A49" s="44" t="s">
        <v>1127</v>
      </c>
      <c r="B49" s="45" t="s">
        <v>59</v>
      </c>
      <c r="C49" s="46">
        <v>33.84</v>
      </c>
      <c r="D49" s="46"/>
      <c r="E49" s="47"/>
      <c r="F49" s="46"/>
      <c r="G49" s="48"/>
      <c r="H49" s="48"/>
      <c r="I49" s="48"/>
      <c r="J49" s="48"/>
      <c r="K49" s="48"/>
      <c r="L49" s="48"/>
      <c r="M49" s="48"/>
      <c r="N49" s="48"/>
      <c r="O49" s="49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9"/>
      <c r="AE49" s="50">
        <f>SUM(AF49:AL49)</f>
        <v>33.84</v>
      </c>
      <c r="AF49" s="51">
        <f t="shared" si="5"/>
        <v>33.84</v>
      </c>
      <c r="AG49" s="51">
        <f t="shared" si="5"/>
      </c>
      <c r="AH49" s="51">
        <f t="shared" si="5"/>
      </c>
      <c r="AI49" s="51">
        <f t="shared" si="5"/>
      </c>
      <c r="AJ49" s="51">
        <f t="shared" si="5"/>
      </c>
      <c r="AK49" s="51">
        <f t="shared" si="5"/>
      </c>
      <c r="AL49" s="51">
        <f t="shared" si="5"/>
      </c>
    </row>
    <row r="50" spans="1:38" ht="15.75">
      <c r="A50" s="44" t="s">
        <v>1133</v>
      </c>
      <c r="B50" s="45" t="s">
        <v>59</v>
      </c>
      <c r="C50" s="46">
        <v>27.87</v>
      </c>
      <c r="D50" s="46"/>
      <c r="E50" s="47"/>
      <c r="F50" s="46"/>
      <c r="G50" s="48"/>
      <c r="H50" s="48"/>
      <c r="I50" s="48"/>
      <c r="J50" s="48"/>
      <c r="K50" s="48"/>
      <c r="L50" s="48"/>
      <c r="M50" s="48"/>
      <c r="N50" s="48"/>
      <c r="O50" s="49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50">
        <f>SUM(AF50:AL50)</f>
        <v>27.87</v>
      </c>
      <c r="AF50" s="51">
        <f t="shared" si="5"/>
        <v>27.87</v>
      </c>
      <c r="AG50" s="51">
        <f t="shared" si="5"/>
      </c>
      <c r="AH50" s="51">
        <f t="shared" si="5"/>
      </c>
      <c r="AI50" s="51">
        <f t="shared" si="5"/>
      </c>
      <c r="AJ50" s="51">
        <f t="shared" si="5"/>
      </c>
      <c r="AK50" s="51">
        <f t="shared" si="5"/>
      </c>
      <c r="AL50" s="51">
        <f t="shared" si="5"/>
      </c>
    </row>
    <row r="51" spans="1:38" ht="15.75">
      <c r="A51" s="44" t="s">
        <v>32</v>
      </c>
      <c r="B51" s="45" t="s">
        <v>55</v>
      </c>
      <c r="C51" s="46">
        <v>68.69</v>
      </c>
      <c r="D51" s="46"/>
      <c r="E51" s="47"/>
      <c r="F51" s="46">
        <v>13.868</v>
      </c>
      <c r="G51" s="48">
        <v>15.15</v>
      </c>
      <c r="H51" s="48"/>
      <c r="I51" s="48">
        <v>17.833</v>
      </c>
      <c r="J51" s="48">
        <v>9.629</v>
      </c>
      <c r="K51" s="48"/>
      <c r="L51" s="48"/>
      <c r="M51" s="48"/>
      <c r="N51" s="48"/>
      <c r="O51" s="49"/>
      <c r="P51" s="48">
        <v>18.327</v>
      </c>
      <c r="Q51" s="48"/>
      <c r="R51" s="48"/>
      <c r="S51" s="48">
        <v>22.147</v>
      </c>
      <c r="T51" s="48">
        <v>16.891</v>
      </c>
      <c r="U51" s="48"/>
      <c r="V51" s="48"/>
      <c r="W51" s="48"/>
      <c r="X51" s="48"/>
      <c r="Y51" s="48"/>
      <c r="Z51" s="48"/>
      <c r="AA51" s="48"/>
      <c r="AB51" s="48"/>
      <c r="AC51" s="48"/>
      <c r="AD51" s="49"/>
      <c r="AE51" s="50">
        <f t="shared" si="1"/>
        <v>172.90599999999998</v>
      </c>
      <c r="AF51" s="51">
        <f t="shared" si="5"/>
        <v>68.69</v>
      </c>
      <c r="AG51" s="51">
        <f t="shared" si="5"/>
        <v>22.147</v>
      </c>
      <c r="AH51" s="51">
        <f t="shared" si="5"/>
        <v>18.327</v>
      </c>
      <c r="AI51" s="51">
        <f t="shared" si="5"/>
        <v>17.833</v>
      </c>
      <c r="AJ51" s="51">
        <f t="shared" si="5"/>
        <v>16.891</v>
      </c>
      <c r="AK51" s="51">
        <f t="shared" si="5"/>
        <v>15.15</v>
      </c>
      <c r="AL51" s="51">
        <f t="shared" si="5"/>
        <v>13.868</v>
      </c>
    </row>
    <row r="52" spans="1:38" ht="15.75">
      <c r="A52" s="38" t="s">
        <v>33</v>
      </c>
      <c r="B52" s="35" t="s">
        <v>54</v>
      </c>
      <c r="C52" s="46">
        <v>82.132</v>
      </c>
      <c r="D52" s="46">
        <v>71.757</v>
      </c>
      <c r="E52" s="47"/>
      <c r="F52" s="46">
        <v>67.422</v>
      </c>
      <c r="G52" s="48"/>
      <c r="H52" s="48"/>
      <c r="I52" s="48"/>
      <c r="J52" s="48"/>
      <c r="K52" s="48">
        <v>75.165</v>
      </c>
      <c r="L52" s="48"/>
      <c r="M52" s="48"/>
      <c r="N52" s="48">
        <v>82.3</v>
      </c>
      <c r="O52" s="49">
        <v>70.866</v>
      </c>
      <c r="P52" s="52"/>
      <c r="Q52" s="48">
        <v>77.9</v>
      </c>
      <c r="R52" s="48"/>
      <c r="S52" s="48"/>
      <c r="T52" s="48"/>
      <c r="U52" s="48"/>
      <c r="V52" s="48"/>
      <c r="W52" s="48"/>
      <c r="X52" s="52"/>
      <c r="Y52" s="48"/>
      <c r="Z52" s="48"/>
      <c r="AA52" s="48">
        <v>58.83</v>
      </c>
      <c r="AB52" s="48"/>
      <c r="AC52" s="48"/>
      <c r="AD52" s="49"/>
      <c r="AE52" s="50">
        <f t="shared" si="1"/>
        <v>527.542</v>
      </c>
      <c r="AF52" s="51">
        <f t="shared" si="5"/>
        <v>82.3</v>
      </c>
      <c r="AG52" s="51">
        <f t="shared" si="5"/>
        <v>82.132</v>
      </c>
      <c r="AH52" s="51">
        <f t="shared" si="5"/>
        <v>77.9</v>
      </c>
      <c r="AI52" s="51">
        <f t="shared" si="5"/>
        <v>75.165</v>
      </c>
      <c r="AJ52" s="51">
        <f t="shared" si="5"/>
        <v>71.757</v>
      </c>
      <c r="AK52" s="51">
        <f t="shared" si="5"/>
        <v>70.866</v>
      </c>
      <c r="AL52" s="51">
        <f t="shared" si="5"/>
        <v>67.422</v>
      </c>
    </row>
    <row r="53" spans="1:38" ht="15.75">
      <c r="A53" s="38" t="s">
        <v>631</v>
      </c>
      <c r="B53" s="35" t="s">
        <v>48</v>
      </c>
      <c r="C53" s="46"/>
      <c r="D53" s="46"/>
      <c r="E53" s="47"/>
      <c r="F53" s="46"/>
      <c r="G53" s="48"/>
      <c r="H53" s="48"/>
      <c r="I53" s="48"/>
      <c r="J53" s="48"/>
      <c r="K53" s="48"/>
      <c r="L53" s="48"/>
      <c r="M53" s="48"/>
      <c r="N53" s="48">
        <v>81.05</v>
      </c>
      <c r="O53" s="49"/>
      <c r="P53" s="52"/>
      <c r="Q53" s="48"/>
      <c r="R53" s="48"/>
      <c r="S53" s="48"/>
      <c r="T53" s="48"/>
      <c r="U53" s="48"/>
      <c r="V53" s="48"/>
      <c r="W53" s="48"/>
      <c r="X53" s="52"/>
      <c r="Y53" s="48"/>
      <c r="Z53" s="48"/>
      <c r="AA53" s="48"/>
      <c r="AB53" s="48"/>
      <c r="AC53" s="48"/>
      <c r="AD53" s="49"/>
      <c r="AE53" s="50">
        <f>SUM(AF53:AL53)</f>
        <v>81.05</v>
      </c>
      <c r="AF53" s="51">
        <f t="shared" si="5"/>
        <v>81.05</v>
      </c>
      <c r="AG53" s="51">
        <f t="shared" si="5"/>
      </c>
      <c r="AH53" s="51">
        <f t="shared" si="5"/>
      </c>
      <c r="AI53" s="51">
        <f t="shared" si="5"/>
      </c>
      <c r="AJ53" s="51">
        <f t="shared" si="5"/>
      </c>
      <c r="AK53" s="51">
        <f t="shared" si="5"/>
      </c>
      <c r="AL53" s="51">
        <f t="shared" si="5"/>
      </c>
    </row>
    <row r="54" spans="1:38" ht="15.75">
      <c r="A54" s="44" t="s">
        <v>862</v>
      </c>
      <c r="B54" s="35" t="s">
        <v>51</v>
      </c>
      <c r="C54" s="46">
        <v>10.427</v>
      </c>
      <c r="D54" s="54"/>
      <c r="E54" s="47"/>
      <c r="F54" s="46"/>
      <c r="G54" s="48"/>
      <c r="H54" s="48"/>
      <c r="I54" s="48"/>
      <c r="J54" s="48"/>
      <c r="K54" s="48"/>
      <c r="L54" s="48"/>
      <c r="M54" s="48"/>
      <c r="N54" s="48"/>
      <c r="O54" s="49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9"/>
      <c r="AE54" s="50">
        <f>SUM(AF54:AL54)</f>
        <v>10.427</v>
      </c>
      <c r="AF54" s="51">
        <f t="shared" si="5"/>
        <v>10.427</v>
      </c>
      <c r="AG54" s="51">
        <f t="shared" si="5"/>
      </c>
      <c r="AH54" s="51">
        <f t="shared" si="5"/>
      </c>
      <c r="AI54" s="51">
        <f t="shared" si="5"/>
      </c>
      <c r="AJ54" s="51">
        <f t="shared" si="5"/>
      </c>
      <c r="AK54" s="51">
        <f t="shared" si="5"/>
      </c>
      <c r="AL54" s="51">
        <f t="shared" si="5"/>
      </c>
    </row>
    <row r="55" spans="1:38" ht="15.75">
      <c r="A55" s="44" t="s">
        <v>832</v>
      </c>
      <c r="B55" s="45" t="s">
        <v>55</v>
      </c>
      <c r="C55" s="46">
        <v>31</v>
      </c>
      <c r="D55" s="54"/>
      <c r="E55" s="47"/>
      <c r="F55" s="46"/>
      <c r="G55" s="48"/>
      <c r="H55" s="48"/>
      <c r="I55" s="48"/>
      <c r="J55" s="48"/>
      <c r="K55" s="48"/>
      <c r="L55" s="48"/>
      <c r="M55" s="48"/>
      <c r="N55" s="48"/>
      <c r="O55" s="49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50">
        <f>SUM(AF55:AL55)</f>
        <v>31</v>
      </c>
      <c r="AF55" s="51">
        <f t="shared" si="5"/>
        <v>31</v>
      </c>
      <c r="AG55" s="51">
        <f t="shared" si="5"/>
      </c>
      <c r="AH55" s="51">
        <f t="shared" si="5"/>
      </c>
      <c r="AI55" s="51">
        <f t="shared" si="5"/>
      </c>
      <c r="AJ55" s="51">
        <f t="shared" si="5"/>
      </c>
      <c r="AK55" s="51">
        <f t="shared" si="5"/>
      </c>
      <c r="AL55" s="51">
        <f t="shared" si="5"/>
      </c>
    </row>
    <row r="56" spans="1:38" ht="15.75">
      <c r="A56" s="44" t="s">
        <v>34</v>
      </c>
      <c r="B56" s="45" t="s">
        <v>52</v>
      </c>
      <c r="C56" s="54"/>
      <c r="D56" s="54"/>
      <c r="E56" s="47"/>
      <c r="F56" s="46"/>
      <c r="G56" s="48"/>
      <c r="H56" s="48"/>
      <c r="I56" s="48"/>
      <c r="J56" s="48"/>
      <c r="K56" s="48"/>
      <c r="L56" s="48"/>
      <c r="M56" s="48"/>
      <c r="N56" s="48"/>
      <c r="O56" s="49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50">
        <f t="shared" si="1"/>
        <v>0</v>
      </c>
      <c r="AF56" s="51">
        <f t="shared" si="5"/>
      </c>
      <c r="AG56" s="51">
        <f t="shared" si="5"/>
      </c>
      <c r="AH56" s="51">
        <f t="shared" si="5"/>
      </c>
      <c r="AI56" s="51">
        <f t="shared" si="5"/>
      </c>
      <c r="AJ56" s="51">
        <f t="shared" si="5"/>
      </c>
      <c r="AK56" s="51">
        <f t="shared" si="5"/>
      </c>
      <c r="AL56" s="51">
        <f t="shared" si="5"/>
      </c>
    </row>
    <row r="57" spans="1:38" ht="15.75">
      <c r="A57" s="38" t="s">
        <v>36</v>
      </c>
      <c r="B57" s="35" t="s">
        <v>50</v>
      </c>
      <c r="C57" s="46">
        <v>74.13</v>
      </c>
      <c r="D57" s="46"/>
      <c r="E57" s="47"/>
      <c r="F57" s="46"/>
      <c r="G57" s="48"/>
      <c r="H57" s="48"/>
      <c r="I57" s="48"/>
      <c r="J57" s="48">
        <v>63.437</v>
      </c>
      <c r="K57" s="48"/>
      <c r="L57" s="48"/>
      <c r="M57" s="48"/>
      <c r="N57" s="48"/>
      <c r="O57" s="49">
        <v>69.138</v>
      </c>
      <c r="P57" s="52"/>
      <c r="Q57" s="48">
        <v>79.837</v>
      </c>
      <c r="R57" s="48"/>
      <c r="S57" s="48"/>
      <c r="T57" s="48"/>
      <c r="U57" s="48"/>
      <c r="V57" s="48">
        <v>47.684</v>
      </c>
      <c r="W57" s="48"/>
      <c r="X57" s="52"/>
      <c r="Y57" s="48"/>
      <c r="Z57" s="48">
        <v>63.997</v>
      </c>
      <c r="AA57" s="48"/>
      <c r="AB57" s="48">
        <v>62.48</v>
      </c>
      <c r="AC57" s="48"/>
      <c r="AD57" s="49"/>
      <c r="AE57" s="50">
        <f t="shared" si="1"/>
        <v>460.703</v>
      </c>
      <c r="AF57" s="51">
        <f t="shared" si="5"/>
        <v>79.837</v>
      </c>
      <c r="AG57" s="51">
        <f t="shared" si="5"/>
        <v>74.13</v>
      </c>
      <c r="AH57" s="51">
        <f t="shared" si="5"/>
        <v>69.138</v>
      </c>
      <c r="AI57" s="51">
        <f t="shared" si="5"/>
        <v>63.997</v>
      </c>
      <c r="AJ57" s="51">
        <f t="shared" si="5"/>
        <v>63.437</v>
      </c>
      <c r="AK57" s="51">
        <f t="shared" si="5"/>
        <v>62.48</v>
      </c>
      <c r="AL57" s="51">
        <f t="shared" si="5"/>
        <v>47.684</v>
      </c>
    </row>
    <row r="58" spans="1:38" ht="15.75">
      <c r="A58" s="44" t="s">
        <v>37</v>
      </c>
      <c r="B58" s="45" t="s">
        <v>55</v>
      </c>
      <c r="C58" s="46">
        <v>31.435</v>
      </c>
      <c r="D58" s="46"/>
      <c r="E58" s="47"/>
      <c r="F58" s="46">
        <v>10.681</v>
      </c>
      <c r="G58" s="48"/>
      <c r="H58" s="48"/>
      <c r="I58" s="48">
        <v>10.415</v>
      </c>
      <c r="J58" s="48"/>
      <c r="K58" s="48"/>
      <c r="L58" s="48"/>
      <c r="M58" s="48"/>
      <c r="N58" s="48"/>
      <c r="O58" s="49"/>
      <c r="P58" s="52"/>
      <c r="Q58" s="48"/>
      <c r="R58" s="48"/>
      <c r="S58" s="48">
        <v>15.184</v>
      </c>
      <c r="T58" s="48">
        <v>11.078</v>
      </c>
      <c r="U58" s="48"/>
      <c r="V58" s="48"/>
      <c r="W58" s="48">
        <v>3.97</v>
      </c>
      <c r="X58" s="48">
        <v>6.817</v>
      </c>
      <c r="Y58" s="48"/>
      <c r="Z58" s="48"/>
      <c r="AA58" s="48"/>
      <c r="AB58" s="48"/>
      <c r="AC58" s="48"/>
      <c r="AD58" s="49"/>
      <c r="AE58" s="50">
        <f t="shared" si="1"/>
        <v>89.58000000000001</v>
      </c>
      <c r="AF58" s="51">
        <f t="shared" si="5"/>
        <v>31.435</v>
      </c>
      <c r="AG58" s="51">
        <f t="shared" si="5"/>
        <v>15.184</v>
      </c>
      <c r="AH58" s="51">
        <f t="shared" si="5"/>
        <v>11.078</v>
      </c>
      <c r="AI58" s="51">
        <f t="shared" si="5"/>
        <v>10.681</v>
      </c>
      <c r="AJ58" s="51">
        <f t="shared" si="5"/>
        <v>10.415</v>
      </c>
      <c r="AK58" s="51">
        <f t="shared" si="5"/>
        <v>6.817</v>
      </c>
      <c r="AL58" s="51">
        <f t="shared" si="5"/>
        <v>3.97</v>
      </c>
    </row>
    <row r="59" spans="1:38" ht="15.75" hidden="1">
      <c r="A59" s="44" t="s">
        <v>37</v>
      </c>
      <c r="B59" s="45" t="s">
        <v>52</v>
      </c>
      <c r="C59" s="46">
        <v>31.435</v>
      </c>
      <c r="D59" s="46"/>
      <c r="E59" s="47"/>
      <c r="F59" s="46">
        <v>10.681</v>
      </c>
      <c r="G59" s="48"/>
      <c r="H59" s="48"/>
      <c r="I59" s="48">
        <v>10.415</v>
      </c>
      <c r="J59" s="48"/>
      <c r="K59" s="48"/>
      <c r="L59" s="48"/>
      <c r="M59" s="48"/>
      <c r="N59" s="48"/>
      <c r="O59" s="49"/>
      <c r="P59" s="52"/>
      <c r="Q59" s="48"/>
      <c r="R59" s="48"/>
      <c r="S59" s="48">
        <v>15.184</v>
      </c>
      <c r="T59" s="48">
        <v>11.078</v>
      </c>
      <c r="U59" s="48"/>
      <c r="V59" s="48"/>
      <c r="W59" s="48">
        <v>3.97</v>
      </c>
      <c r="X59" s="48">
        <v>6.817</v>
      </c>
      <c r="Y59" s="48"/>
      <c r="Z59" s="48"/>
      <c r="AA59" s="48"/>
      <c r="AB59" s="48"/>
      <c r="AC59" s="48"/>
      <c r="AD59" s="49"/>
      <c r="AE59" s="50">
        <f>SUM(AF59:AL59)</f>
        <v>89.58000000000001</v>
      </c>
      <c r="AF59" s="51">
        <f t="shared" si="5"/>
        <v>31.435</v>
      </c>
      <c r="AG59" s="51">
        <f t="shared" si="5"/>
        <v>15.184</v>
      </c>
      <c r="AH59" s="51">
        <f t="shared" si="5"/>
        <v>11.078</v>
      </c>
      <c r="AI59" s="51">
        <f t="shared" si="5"/>
        <v>10.681</v>
      </c>
      <c r="AJ59" s="51">
        <f t="shared" si="5"/>
        <v>10.415</v>
      </c>
      <c r="AK59" s="51">
        <f t="shared" si="5"/>
        <v>6.817</v>
      </c>
      <c r="AL59" s="51">
        <f t="shared" si="5"/>
        <v>3.97</v>
      </c>
    </row>
    <row r="60" spans="1:38" ht="15.75">
      <c r="A60" s="44" t="s">
        <v>1123</v>
      </c>
      <c r="B60" s="45" t="s">
        <v>59</v>
      </c>
      <c r="C60" s="46">
        <v>21.9</v>
      </c>
      <c r="D60" s="46"/>
      <c r="E60" s="47"/>
      <c r="F60" s="46"/>
      <c r="G60" s="48"/>
      <c r="H60" s="48"/>
      <c r="I60" s="48"/>
      <c r="J60" s="48"/>
      <c r="K60" s="48"/>
      <c r="L60" s="48"/>
      <c r="M60" s="48"/>
      <c r="N60" s="48"/>
      <c r="O60" s="49"/>
      <c r="P60" s="52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9"/>
      <c r="AE60" s="50">
        <f>SUM(AF60:AL60)</f>
        <v>21.9</v>
      </c>
      <c r="AF60" s="51">
        <f t="shared" si="5"/>
        <v>21.9</v>
      </c>
      <c r="AG60" s="51">
        <f t="shared" si="5"/>
      </c>
      <c r="AH60" s="51">
        <f t="shared" si="5"/>
      </c>
      <c r="AI60" s="51">
        <f t="shared" si="5"/>
      </c>
      <c r="AJ60" s="51">
        <f t="shared" si="5"/>
      </c>
      <c r="AK60" s="51">
        <f t="shared" si="5"/>
      </c>
      <c r="AL60" s="51">
        <f t="shared" si="5"/>
      </c>
    </row>
    <row r="61" spans="1:38" ht="15.75">
      <c r="A61" s="44" t="s">
        <v>1126</v>
      </c>
      <c r="B61" s="45" t="s">
        <v>59</v>
      </c>
      <c r="C61" s="46">
        <v>12.43</v>
      </c>
      <c r="D61" s="46"/>
      <c r="E61" s="47"/>
      <c r="F61" s="46"/>
      <c r="G61" s="48"/>
      <c r="H61" s="48"/>
      <c r="I61" s="48"/>
      <c r="J61" s="48"/>
      <c r="K61" s="48"/>
      <c r="L61" s="48"/>
      <c r="M61" s="48"/>
      <c r="N61" s="48"/>
      <c r="O61" s="49"/>
      <c r="P61" s="52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9"/>
      <c r="AE61" s="50">
        <f>SUM(AF61:AL61)</f>
        <v>12.43</v>
      </c>
      <c r="AF61" s="51">
        <f t="shared" si="5"/>
        <v>12.43</v>
      </c>
      <c r="AG61" s="51">
        <f t="shared" si="5"/>
      </c>
      <c r="AH61" s="51">
        <f t="shared" si="5"/>
      </c>
      <c r="AI61" s="51">
        <f t="shared" si="5"/>
      </c>
      <c r="AJ61" s="51">
        <f t="shared" si="5"/>
      </c>
      <c r="AK61" s="51">
        <f t="shared" si="5"/>
      </c>
      <c r="AL61" s="51">
        <f t="shared" si="5"/>
      </c>
    </row>
    <row r="62" spans="1:38" ht="15.75">
      <c r="A62" s="44" t="s">
        <v>831</v>
      </c>
      <c r="B62" s="45" t="s">
        <v>55</v>
      </c>
      <c r="C62" s="46"/>
      <c r="D62" s="46"/>
      <c r="E62" s="47"/>
      <c r="F62" s="46"/>
      <c r="G62" s="48"/>
      <c r="H62" s="48"/>
      <c r="I62" s="48"/>
      <c r="J62" s="48"/>
      <c r="K62" s="48"/>
      <c r="L62" s="48"/>
      <c r="M62" s="48"/>
      <c r="N62" s="48"/>
      <c r="O62" s="49"/>
      <c r="P62" s="52"/>
      <c r="Q62" s="48"/>
      <c r="R62" s="48"/>
      <c r="S62" s="48"/>
      <c r="T62" s="48"/>
      <c r="U62" s="48"/>
      <c r="V62" s="48"/>
      <c r="W62" s="48"/>
      <c r="X62" s="52"/>
      <c r="Y62" s="48"/>
      <c r="Z62" s="48"/>
      <c r="AA62" s="48"/>
      <c r="AB62" s="48"/>
      <c r="AC62" s="48"/>
      <c r="AD62" s="49"/>
      <c r="AE62" s="50">
        <f>SUM(AF62:AL62)</f>
        <v>0</v>
      </c>
      <c r="AF62" s="51">
        <f aca="true" t="shared" si="6" ref="AF62:AL68">IF(ISNUMBER(LARGE($C62:$AD62,AF$3)),LARGE($C62:$AD62,AF$3),"")</f>
      </c>
      <c r="AG62" s="51">
        <f t="shared" si="6"/>
      </c>
      <c r="AH62" s="51">
        <f t="shared" si="6"/>
      </c>
      <c r="AI62" s="51">
        <f t="shared" si="6"/>
      </c>
      <c r="AJ62" s="51">
        <f t="shared" si="6"/>
      </c>
      <c r="AK62" s="51">
        <f t="shared" si="6"/>
      </c>
      <c r="AL62" s="51">
        <f t="shared" si="6"/>
      </c>
    </row>
    <row r="63" spans="1:38" ht="15.75">
      <c r="A63" s="44" t="s">
        <v>1131</v>
      </c>
      <c r="B63" s="45" t="s">
        <v>59</v>
      </c>
      <c r="C63" s="46"/>
      <c r="D63" s="46"/>
      <c r="E63" s="47"/>
      <c r="F63" s="46"/>
      <c r="G63" s="48"/>
      <c r="H63" s="48"/>
      <c r="I63" s="48"/>
      <c r="J63" s="48"/>
      <c r="K63" s="48"/>
      <c r="L63" s="48"/>
      <c r="M63" s="48"/>
      <c r="N63" s="48"/>
      <c r="O63" s="49"/>
      <c r="P63" s="52"/>
      <c r="Q63" s="48"/>
      <c r="R63" s="48"/>
      <c r="S63" s="48"/>
      <c r="T63" s="48"/>
      <c r="U63" s="48"/>
      <c r="V63" s="48"/>
      <c r="W63" s="48"/>
      <c r="X63" s="52"/>
      <c r="Y63" s="48"/>
      <c r="Z63" s="48"/>
      <c r="AA63" s="48">
        <v>10.64</v>
      </c>
      <c r="AB63" s="48"/>
      <c r="AC63" s="48"/>
      <c r="AD63" s="49"/>
      <c r="AE63" s="50">
        <f>SUM(AF63:AL63)</f>
        <v>10.64</v>
      </c>
      <c r="AF63" s="51">
        <f t="shared" si="6"/>
        <v>10.64</v>
      </c>
      <c r="AG63" s="51">
        <f t="shared" si="6"/>
      </c>
      <c r="AH63" s="51">
        <f t="shared" si="6"/>
      </c>
      <c r="AI63" s="51">
        <f t="shared" si="6"/>
      </c>
      <c r="AJ63" s="51">
        <f t="shared" si="6"/>
      </c>
      <c r="AK63" s="51">
        <f t="shared" si="6"/>
      </c>
      <c r="AL63" s="51">
        <f t="shared" si="6"/>
      </c>
    </row>
    <row r="64" spans="1:38" ht="15.75">
      <c r="A64" s="38" t="s">
        <v>1046</v>
      </c>
      <c r="B64" s="35" t="s">
        <v>49</v>
      </c>
      <c r="C64" s="46">
        <v>59.057</v>
      </c>
      <c r="D64" s="46">
        <v>67.86</v>
      </c>
      <c r="E64" s="47"/>
      <c r="F64" s="46"/>
      <c r="G64" s="48">
        <v>5</v>
      </c>
      <c r="H64" s="48">
        <v>36.504</v>
      </c>
      <c r="I64" s="48"/>
      <c r="J64" s="48">
        <v>39.579</v>
      </c>
      <c r="K64" s="48">
        <v>45.122</v>
      </c>
      <c r="L64" s="48"/>
      <c r="M64" s="48"/>
      <c r="N64" s="48"/>
      <c r="O64" s="49">
        <v>51.48</v>
      </c>
      <c r="P64" s="48"/>
      <c r="Q64" s="48"/>
      <c r="R64" s="48"/>
      <c r="S64" s="48">
        <v>67.169</v>
      </c>
      <c r="T64" s="48"/>
      <c r="U64" s="48">
        <v>43.162</v>
      </c>
      <c r="V64" s="48"/>
      <c r="W64" s="48"/>
      <c r="X64" s="48">
        <v>49.199</v>
      </c>
      <c r="Y64" s="48">
        <v>65.96</v>
      </c>
      <c r="Z64" s="48"/>
      <c r="AA64" s="48"/>
      <c r="AB64" s="48"/>
      <c r="AC64" s="48"/>
      <c r="AD64" s="49">
        <v>28.59</v>
      </c>
      <c r="AE64" s="50">
        <f t="shared" si="1"/>
        <v>405.84700000000004</v>
      </c>
      <c r="AF64" s="51">
        <f t="shared" si="6"/>
        <v>67.86</v>
      </c>
      <c r="AG64" s="51">
        <f t="shared" si="6"/>
        <v>67.169</v>
      </c>
      <c r="AH64" s="51">
        <f t="shared" si="6"/>
        <v>65.96</v>
      </c>
      <c r="AI64" s="51">
        <f t="shared" si="6"/>
        <v>59.057</v>
      </c>
      <c r="AJ64" s="51">
        <f t="shared" si="6"/>
        <v>51.48</v>
      </c>
      <c r="AK64" s="51">
        <f t="shared" si="6"/>
        <v>49.199</v>
      </c>
      <c r="AL64" s="51">
        <f t="shared" si="6"/>
        <v>45.122</v>
      </c>
    </row>
    <row r="65" spans="1:38" ht="15.75">
      <c r="A65" s="44" t="s">
        <v>613</v>
      </c>
      <c r="B65" s="45" t="s">
        <v>59</v>
      </c>
      <c r="C65" s="46"/>
      <c r="D65" s="46"/>
      <c r="E65" s="47"/>
      <c r="F65" s="46"/>
      <c r="G65" s="48"/>
      <c r="H65" s="48"/>
      <c r="I65" s="48"/>
      <c r="J65" s="48"/>
      <c r="K65" s="48"/>
      <c r="L65" s="48"/>
      <c r="M65" s="48"/>
      <c r="N65" s="48"/>
      <c r="O65" s="49">
        <v>21.345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  <c r="AE65" s="50">
        <f>SUM(AF65:AL65)</f>
        <v>21.345</v>
      </c>
      <c r="AF65" s="51">
        <f t="shared" si="6"/>
        <v>21.345</v>
      </c>
      <c r="AG65" s="51">
        <f t="shared" si="6"/>
      </c>
      <c r="AH65" s="51">
        <f t="shared" si="6"/>
      </c>
      <c r="AI65" s="51">
        <f t="shared" si="6"/>
      </c>
      <c r="AJ65" s="51">
        <f t="shared" si="6"/>
      </c>
      <c r="AK65" s="51">
        <f t="shared" si="6"/>
      </c>
      <c r="AL65" s="51">
        <f t="shared" si="6"/>
      </c>
    </row>
    <row r="66" spans="1:38" ht="15.75">
      <c r="A66" s="38" t="s">
        <v>41</v>
      </c>
      <c r="B66" s="35" t="s">
        <v>48</v>
      </c>
      <c r="C66" s="46">
        <v>98.727</v>
      </c>
      <c r="D66" s="46"/>
      <c r="E66" s="47"/>
      <c r="F66" s="46">
        <v>92.299</v>
      </c>
      <c r="G66" s="48">
        <v>92.57</v>
      </c>
      <c r="H66" s="48">
        <v>68.433</v>
      </c>
      <c r="I66" s="48">
        <v>17.69</v>
      </c>
      <c r="J66" s="48">
        <v>91.863</v>
      </c>
      <c r="K66" s="48"/>
      <c r="L66" s="48">
        <v>91.128</v>
      </c>
      <c r="M66" s="48"/>
      <c r="N66" s="48">
        <v>96.51</v>
      </c>
      <c r="O66" s="49"/>
      <c r="P66" s="48">
        <v>94.069</v>
      </c>
      <c r="Q66" s="46"/>
      <c r="R66" s="48"/>
      <c r="S66" s="48">
        <v>91.919</v>
      </c>
      <c r="T66" s="48"/>
      <c r="U66" s="48"/>
      <c r="V66" s="48">
        <v>89.859</v>
      </c>
      <c r="W66" s="48"/>
      <c r="X66" s="48">
        <v>88.535</v>
      </c>
      <c r="Y66" s="48">
        <v>87.433</v>
      </c>
      <c r="Z66" s="48"/>
      <c r="AA66" s="48">
        <v>94.976</v>
      </c>
      <c r="AB66" s="48"/>
      <c r="AC66" s="48">
        <v>83.44</v>
      </c>
      <c r="AD66" s="49"/>
      <c r="AE66" s="50">
        <f t="shared" si="1"/>
        <v>661.07</v>
      </c>
      <c r="AF66" s="51">
        <f t="shared" si="6"/>
        <v>98.727</v>
      </c>
      <c r="AG66" s="51">
        <f t="shared" si="6"/>
        <v>96.51</v>
      </c>
      <c r="AH66" s="51">
        <f t="shared" si="6"/>
        <v>94.976</v>
      </c>
      <c r="AI66" s="51">
        <f t="shared" si="6"/>
        <v>94.069</v>
      </c>
      <c r="AJ66" s="51">
        <f t="shared" si="6"/>
        <v>92.57</v>
      </c>
      <c r="AK66" s="51">
        <f t="shared" si="6"/>
        <v>92.299</v>
      </c>
      <c r="AL66" s="51">
        <f t="shared" si="6"/>
        <v>91.919</v>
      </c>
    </row>
    <row r="67" spans="1:38" ht="15.75" hidden="1">
      <c r="A67" s="38" t="s">
        <v>41</v>
      </c>
      <c r="B67" s="35" t="s">
        <v>49</v>
      </c>
      <c r="C67" s="46">
        <v>82.203</v>
      </c>
      <c r="D67" s="46"/>
      <c r="E67" s="47"/>
      <c r="F67" s="46"/>
      <c r="G67" s="48"/>
      <c r="H67" s="48"/>
      <c r="I67" s="48"/>
      <c r="J67" s="48"/>
      <c r="K67" s="48"/>
      <c r="L67" s="48"/>
      <c r="M67" s="48"/>
      <c r="N67" s="48"/>
      <c r="O67" s="49"/>
      <c r="P67" s="48"/>
      <c r="Q67" s="46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9"/>
      <c r="AE67" s="50">
        <f>SUM(AF67:AL67)</f>
        <v>82.203</v>
      </c>
      <c r="AF67" s="51">
        <f t="shared" si="6"/>
        <v>82.203</v>
      </c>
      <c r="AG67" s="51">
        <f t="shared" si="6"/>
      </c>
      <c r="AH67" s="51">
        <f t="shared" si="6"/>
      </c>
      <c r="AI67" s="51">
        <f t="shared" si="6"/>
      </c>
      <c r="AJ67" s="51">
        <f t="shared" si="6"/>
      </c>
      <c r="AK67" s="51">
        <f t="shared" si="6"/>
      </c>
      <c r="AL67" s="51">
        <f t="shared" si="6"/>
      </c>
    </row>
    <row r="68" spans="1:38" ht="15.75" hidden="1">
      <c r="A68" s="38" t="s">
        <v>41</v>
      </c>
      <c r="B68" s="35" t="s">
        <v>54</v>
      </c>
      <c r="C68" s="46">
        <v>83.203</v>
      </c>
      <c r="D68" s="46"/>
      <c r="E68" s="47"/>
      <c r="F68" s="46"/>
      <c r="G68" s="48"/>
      <c r="H68" s="48"/>
      <c r="I68" s="48"/>
      <c r="J68" s="48"/>
      <c r="K68" s="48"/>
      <c r="L68" s="48"/>
      <c r="M68" s="48"/>
      <c r="N68" s="48"/>
      <c r="O68" s="49"/>
      <c r="P68" s="48"/>
      <c r="Q68" s="46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9"/>
      <c r="AE68" s="50">
        <f>SUM(AF68:AL68)</f>
        <v>83.203</v>
      </c>
      <c r="AF68" s="51">
        <f t="shared" si="6"/>
        <v>83.203</v>
      </c>
      <c r="AG68" s="51">
        <f t="shared" si="6"/>
      </c>
      <c r="AH68" s="51">
        <f t="shared" si="6"/>
      </c>
      <c r="AI68" s="51">
        <f t="shared" si="6"/>
      </c>
      <c r="AJ68" s="51">
        <f t="shared" si="6"/>
      </c>
      <c r="AK68" s="51">
        <f t="shared" si="6"/>
      </c>
      <c r="AL68" s="51">
        <f t="shared" si="6"/>
      </c>
    </row>
    <row r="69" spans="1:31" ht="15.75">
      <c r="A69" s="38" t="s">
        <v>861</v>
      </c>
      <c r="B69" s="35" t="s">
        <v>50</v>
      </c>
      <c r="C69" s="46">
        <v>32.834</v>
      </c>
      <c r="D69" s="46"/>
      <c r="E69" s="47"/>
      <c r="F69" s="46"/>
      <c r="G69" s="48"/>
      <c r="H69" s="48"/>
      <c r="I69" s="48"/>
      <c r="J69" s="48"/>
      <c r="K69" s="48"/>
      <c r="L69" s="48"/>
      <c r="M69" s="48"/>
      <c r="N69" s="48"/>
      <c r="O69" s="49"/>
      <c r="P69" s="48"/>
      <c r="Q69" s="46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9"/>
      <c r="AE69" s="50">
        <f>SUM(AF69:AL69)</f>
        <v>0</v>
      </c>
    </row>
    <row r="70" spans="3:30" ht="15">
      <c r="C70" s="56" t="s">
        <v>82</v>
      </c>
      <c r="D70" s="56"/>
      <c r="E70" s="47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3:30" ht="15.75">
      <c r="C71" s="53" t="s">
        <v>83</v>
      </c>
      <c r="D71" s="53"/>
      <c r="E71" s="47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3:30" ht="15">
      <c r="C72" s="49"/>
      <c r="D72" s="49"/>
      <c r="E72" s="47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3:30" ht="15">
      <c r="C73" s="49"/>
      <c r="D73" s="49"/>
      <c r="E73" s="47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</sheetData>
  <sheetProtection selectLockedCells="1" selectUnlockedCells="1"/>
  <autoFilter ref="A3:B67"/>
  <printOptions gridLines="1"/>
  <pageMargins left="0.3597222222222222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7" sqref="B17"/>
    </sheetView>
  </sheetViews>
  <sheetFormatPr defaultColWidth="11.421875" defaultRowHeight="12.75"/>
  <cols>
    <col min="1" max="1" width="13.8515625" style="0" customWidth="1"/>
    <col min="3" max="3" width="11.421875" style="3" customWidth="1"/>
    <col min="4" max="4" width="17.57421875" style="3" customWidth="1"/>
    <col min="5" max="5" width="7.7109375" style="3" customWidth="1"/>
    <col min="6" max="6" width="5.8515625" style="24" bestFit="1" customWidth="1"/>
    <col min="7" max="7" width="5.8515625" style="24" customWidth="1"/>
    <col min="8" max="11" width="7.140625" style="24" bestFit="1" customWidth="1"/>
  </cols>
  <sheetData>
    <row r="1" spans="5:10" ht="12.75">
      <c r="E1" s="3" t="s">
        <v>1</v>
      </c>
      <c r="F1" s="3" t="s">
        <v>70</v>
      </c>
      <c r="G1" s="24" t="s">
        <v>1002</v>
      </c>
      <c r="H1" s="24" t="s">
        <v>72</v>
      </c>
      <c r="I1" s="24" t="s">
        <v>1072</v>
      </c>
      <c r="J1" s="24" t="s">
        <v>74</v>
      </c>
    </row>
    <row r="2" spans="5:11" ht="12.75">
      <c r="E2" s="18"/>
      <c r="F2" s="18"/>
      <c r="G2" s="18"/>
      <c r="H2" s="18"/>
      <c r="I2" s="18" t="s">
        <v>76</v>
      </c>
      <c r="J2" s="18"/>
      <c r="K2" s="18"/>
    </row>
    <row r="3" spans="5:11" ht="12.75">
      <c r="E3" s="18"/>
      <c r="F3" s="18"/>
      <c r="G3" s="18"/>
      <c r="H3" s="18"/>
      <c r="I3" s="18"/>
      <c r="J3" s="18"/>
      <c r="K3" s="18"/>
    </row>
    <row r="4" spans="1:4" ht="12.75">
      <c r="A4" s="16" t="s">
        <v>84</v>
      </c>
      <c r="B4" s="16" t="s">
        <v>85</v>
      </c>
      <c r="C4" s="2" t="s">
        <v>86</v>
      </c>
      <c r="D4" s="19" t="s">
        <v>87</v>
      </c>
    </row>
    <row r="5" spans="3:4" ht="12.75">
      <c r="C5" s="20"/>
      <c r="D5"/>
    </row>
    <row r="6" spans="1:10" ht="12.75">
      <c r="A6" s="1" t="s">
        <v>88</v>
      </c>
      <c r="B6" s="1" t="s">
        <v>89</v>
      </c>
      <c r="C6" s="21">
        <v>37530</v>
      </c>
      <c r="D6" s="22">
        <f aca="true" t="shared" si="0" ref="D6:D13">COUNTA(E6:R6)</f>
        <v>5</v>
      </c>
      <c r="E6" s="24" t="s">
        <v>924</v>
      </c>
      <c r="F6" s="24" t="s">
        <v>924</v>
      </c>
      <c r="G6" s="24" t="s">
        <v>924</v>
      </c>
      <c r="H6" s="24" t="s">
        <v>924</v>
      </c>
      <c r="J6" s="24" t="s">
        <v>924</v>
      </c>
    </row>
    <row r="7" spans="1:6" ht="12.75">
      <c r="A7" t="s">
        <v>1024</v>
      </c>
      <c r="B7" t="s">
        <v>1025</v>
      </c>
      <c r="C7" s="21"/>
      <c r="D7" s="22">
        <f>COUNTA(E7:R7)</f>
        <v>1</v>
      </c>
      <c r="F7" s="24" t="s">
        <v>924</v>
      </c>
    </row>
    <row r="8" spans="1:6" ht="12.75">
      <c r="A8" t="s">
        <v>1024</v>
      </c>
      <c r="B8" t="s">
        <v>1026</v>
      </c>
      <c r="C8" s="21"/>
      <c r="D8" s="22">
        <f>COUNTA(E8:R8)</f>
        <v>1</v>
      </c>
      <c r="F8" s="24" t="s">
        <v>924</v>
      </c>
    </row>
    <row r="9" spans="1:11" ht="12.75">
      <c r="A9" t="s">
        <v>91</v>
      </c>
      <c r="B9" t="s">
        <v>92</v>
      </c>
      <c r="C9" s="21">
        <v>36923</v>
      </c>
      <c r="D9" s="22">
        <f t="shared" si="0"/>
        <v>3</v>
      </c>
      <c r="E9" s="24" t="s">
        <v>924</v>
      </c>
      <c r="F9" s="24" t="s">
        <v>924</v>
      </c>
      <c r="H9" s="3"/>
      <c r="J9" s="24" t="s">
        <v>924</v>
      </c>
      <c r="K9" s="3"/>
    </row>
    <row r="10" spans="1:10" ht="12.75">
      <c r="A10" t="s">
        <v>91</v>
      </c>
      <c r="B10" t="s">
        <v>93</v>
      </c>
      <c r="C10" s="21">
        <v>38108</v>
      </c>
      <c r="D10" s="22">
        <f t="shared" si="0"/>
        <v>2</v>
      </c>
      <c r="E10" s="24"/>
      <c r="F10" s="24" t="s">
        <v>924</v>
      </c>
      <c r="H10" s="3"/>
      <c r="J10" s="24" t="s">
        <v>924</v>
      </c>
    </row>
    <row r="11" spans="1:10" ht="12.75">
      <c r="A11" t="s">
        <v>795</v>
      </c>
      <c r="B11" t="s">
        <v>597</v>
      </c>
      <c r="C11" s="21">
        <v>38965</v>
      </c>
      <c r="D11" s="22">
        <f t="shared" si="0"/>
        <v>4</v>
      </c>
      <c r="F11" s="24" t="s">
        <v>924</v>
      </c>
      <c r="G11" s="24" t="s">
        <v>924</v>
      </c>
      <c r="H11" s="24" t="s">
        <v>924</v>
      </c>
      <c r="J11" s="24" t="s">
        <v>924</v>
      </c>
    </row>
    <row r="12" spans="1:10" ht="12.75">
      <c r="A12" t="s">
        <v>94</v>
      </c>
      <c r="B12" t="s">
        <v>95</v>
      </c>
      <c r="C12" s="21">
        <v>36586</v>
      </c>
      <c r="D12" s="22">
        <f t="shared" si="0"/>
        <v>0</v>
      </c>
      <c r="H12" s="3"/>
      <c r="I12" s="3"/>
      <c r="J12" s="3"/>
    </row>
    <row r="13" spans="1:10" ht="12.75">
      <c r="A13" t="s">
        <v>94</v>
      </c>
      <c r="B13" t="s">
        <v>90</v>
      </c>
      <c r="C13" s="21">
        <v>37681</v>
      </c>
      <c r="D13" s="22">
        <f t="shared" si="0"/>
        <v>6</v>
      </c>
      <c r="E13" s="24" t="s">
        <v>924</v>
      </c>
      <c r="F13" s="24" t="s">
        <v>924</v>
      </c>
      <c r="G13" s="24" t="s">
        <v>924</v>
      </c>
      <c r="H13" s="24" t="s">
        <v>924</v>
      </c>
      <c r="I13" s="24" t="s">
        <v>924</v>
      </c>
      <c r="J13" s="24" t="s">
        <v>924</v>
      </c>
    </row>
    <row r="19" spans="3:4" ht="12.75">
      <c r="C19" s="21"/>
      <c r="D19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A1">
      <pane ySplit="1" topLeftCell="BM11" activePane="bottomLeft" state="frozen"/>
      <selection pane="topLeft" activeCell="A1" sqref="A1"/>
      <selection pane="bottomLeft" activeCell="H1" sqref="H1:H16384"/>
    </sheetView>
  </sheetViews>
  <sheetFormatPr defaultColWidth="11.421875" defaultRowHeight="12.75"/>
  <cols>
    <col min="1" max="22" width="10.421875" style="35" customWidth="1"/>
    <col min="23" max="16384" width="10.421875" style="38" customWidth="1"/>
  </cols>
  <sheetData>
    <row r="1" spans="1:22" s="57" customFormat="1" ht="47.25">
      <c r="A1" s="57" t="s">
        <v>838</v>
      </c>
      <c r="B1" s="57" t="s">
        <v>32</v>
      </c>
      <c r="C1" s="57" t="s">
        <v>56</v>
      </c>
      <c r="D1" s="57" t="s">
        <v>618</v>
      </c>
      <c r="E1" s="57" t="s">
        <v>25</v>
      </c>
      <c r="F1" s="57" t="s">
        <v>619</v>
      </c>
      <c r="G1" s="57" t="s">
        <v>96</v>
      </c>
      <c r="H1" s="57" t="s">
        <v>8</v>
      </c>
      <c r="I1" s="57" t="s">
        <v>1135</v>
      </c>
      <c r="J1" s="57" t="s">
        <v>1120</v>
      </c>
      <c r="K1" s="57" t="s">
        <v>835</v>
      </c>
      <c r="L1" s="57" t="s">
        <v>1136</v>
      </c>
      <c r="M1" s="57" t="s">
        <v>1137</v>
      </c>
      <c r="N1" s="57" t="s">
        <v>1123</v>
      </c>
      <c r="O1" s="57" t="s">
        <v>1027</v>
      </c>
      <c r="P1" s="57" t="s">
        <v>595</v>
      </c>
      <c r="Q1" s="57" t="s">
        <v>836</v>
      </c>
      <c r="R1" s="57" t="s">
        <v>1125</v>
      </c>
      <c r="S1" s="57" t="s">
        <v>1069</v>
      </c>
      <c r="T1" s="57" t="s">
        <v>1138</v>
      </c>
      <c r="U1" s="57" t="s">
        <v>1121</v>
      </c>
      <c r="V1" s="57" t="s">
        <v>864</v>
      </c>
    </row>
    <row r="2" spans="1:22" s="34" customFormat="1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2:22" s="34" customFormat="1" ht="15.75">
      <c r="B3" s="67"/>
      <c r="C3" s="67"/>
      <c r="D3" s="67"/>
      <c r="E3" s="4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s="34" customFormat="1" ht="15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6"/>
      <c r="P4" s="67"/>
      <c r="Q4" s="67"/>
      <c r="R4" s="67"/>
      <c r="S4" s="67"/>
      <c r="T4" s="67"/>
      <c r="U4" s="67"/>
      <c r="V4" s="67"/>
    </row>
    <row r="5" spans="1:22" s="34" customFormat="1" ht="15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5">
      <c r="A7" s="46">
        <v>68.06</v>
      </c>
      <c r="B7" s="69">
        <v>68.69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5">
      <c r="A9" s="69">
        <v>66.88</v>
      </c>
      <c r="B9" s="46"/>
      <c r="C9" s="46"/>
      <c r="D9" s="6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5">
      <c r="A10" s="46"/>
      <c r="B10" s="46"/>
      <c r="C10" s="46"/>
      <c r="D10" s="68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5">
      <c r="A11" s="46"/>
      <c r="B11" s="46"/>
      <c r="C11" s="46"/>
      <c r="D11" s="6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5">
      <c r="A12" s="46"/>
      <c r="B12" s="46"/>
      <c r="C12" s="46"/>
      <c r="D12" s="6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5">
      <c r="A13" s="46">
        <v>55.36</v>
      </c>
      <c r="B13" s="46"/>
      <c r="C13" s="46"/>
      <c r="D13" s="6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5">
      <c r="A15" s="46">
        <v>51.99</v>
      </c>
      <c r="B15" s="46"/>
      <c r="C15" s="46"/>
      <c r="D15" s="69">
        <v>49.28</v>
      </c>
      <c r="E15" s="69">
        <v>49.023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5">
      <c r="A18" s="46"/>
      <c r="B18" s="46"/>
      <c r="C18" s="46"/>
      <c r="D18" s="46"/>
      <c r="E18" s="46"/>
      <c r="F18" s="69">
        <v>42.76</v>
      </c>
      <c r="G18" s="46"/>
      <c r="H18" s="69">
        <v>42.964</v>
      </c>
      <c r="I18" s="69">
        <v>42.79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5">
      <c r="A19" s="46">
        <v>41.196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5">
      <c r="A21" s="46">
        <v>38.28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5">
      <c r="A23" s="46"/>
      <c r="B23" s="46"/>
      <c r="C23" s="46"/>
      <c r="D23" s="46"/>
      <c r="E23" s="46"/>
      <c r="F23" s="46"/>
      <c r="G23" s="46"/>
      <c r="H23" s="46"/>
      <c r="I23" s="46"/>
      <c r="J23" s="69">
        <v>33.84</v>
      </c>
      <c r="K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5">
      <c r="A24" s="46">
        <v>32.472</v>
      </c>
      <c r="B24" s="46"/>
      <c r="C24" s="46"/>
      <c r="D24" s="46"/>
      <c r="E24" s="46"/>
      <c r="F24" s="46"/>
      <c r="G24" s="69">
        <v>31.435</v>
      </c>
      <c r="H24" s="46"/>
      <c r="K24" s="69">
        <v>31</v>
      </c>
      <c r="O24" s="46"/>
      <c r="P24" s="46"/>
      <c r="S24" s="46"/>
      <c r="V24" s="46"/>
    </row>
    <row r="25" spans="1:22" ht="15">
      <c r="A25" s="46"/>
      <c r="B25" s="46"/>
      <c r="C25" s="46">
        <v>26.751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5">
      <c r="A26" s="46"/>
      <c r="B26" s="46"/>
      <c r="C26" s="46">
        <v>25.394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5">
      <c r="A27" s="46"/>
      <c r="B27" s="46"/>
      <c r="C27" s="35">
        <v>24.19</v>
      </c>
      <c r="D27" s="46">
        <v>24.94</v>
      </c>
      <c r="E27" s="46"/>
      <c r="F27" s="46"/>
      <c r="G27" s="46"/>
      <c r="H27" s="46"/>
      <c r="I27" s="46"/>
      <c r="J27" s="46"/>
      <c r="K27" s="46"/>
      <c r="L27" s="69">
        <v>27.87</v>
      </c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5">
      <c r="A28" s="46"/>
      <c r="B28" s="46"/>
      <c r="C28" s="46">
        <v>24.039</v>
      </c>
      <c r="D28" s="46"/>
      <c r="E28" s="46"/>
      <c r="F28" s="46"/>
      <c r="G28" s="46"/>
      <c r="H28" s="46"/>
      <c r="I28" s="46"/>
      <c r="J28" s="46"/>
      <c r="K28" s="46"/>
      <c r="L28" s="46"/>
      <c r="M28" s="69">
        <v>26.37</v>
      </c>
      <c r="N28" s="46"/>
      <c r="O28" s="46"/>
      <c r="P28" s="46"/>
      <c r="Q28" s="46"/>
      <c r="R28" s="46"/>
      <c r="S28" s="46"/>
      <c r="T28" s="46"/>
      <c r="U28" s="46"/>
      <c r="V28" s="46"/>
    </row>
    <row r="29" spans="2:22" ht="15">
      <c r="B29" s="46">
        <v>22.147</v>
      </c>
      <c r="C29" s="69">
        <v>23.727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5">
      <c r="A30" s="46"/>
      <c r="B30" s="46">
        <v>18.327</v>
      </c>
      <c r="C30" s="46">
        <v>22.88</v>
      </c>
      <c r="D30" s="46">
        <v>19.26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5">
      <c r="A31" s="46"/>
      <c r="B31" s="46">
        <v>17.833</v>
      </c>
      <c r="C31" s="46">
        <v>22.287</v>
      </c>
      <c r="D31" s="46">
        <v>18.259</v>
      </c>
      <c r="E31" s="46"/>
      <c r="G31" s="46"/>
      <c r="H31" s="46"/>
      <c r="I31" s="46"/>
      <c r="J31" s="46"/>
      <c r="K31" s="46"/>
      <c r="L31" s="46"/>
      <c r="M31" s="46"/>
      <c r="N31" s="69">
        <v>21.9</v>
      </c>
      <c r="O31" s="69">
        <v>21.59</v>
      </c>
      <c r="P31" s="46">
        <v>21.345</v>
      </c>
      <c r="Q31" s="46"/>
      <c r="R31" s="46"/>
      <c r="S31" s="46"/>
      <c r="T31" s="46"/>
      <c r="U31" s="46"/>
      <c r="V31" s="46"/>
    </row>
    <row r="32" spans="1:22" ht="15">
      <c r="A32" s="46"/>
      <c r="B32" s="46">
        <v>16.891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69">
        <v>20.4</v>
      </c>
      <c r="R32" s="46"/>
      <c r="S32" s="46"/>
      <c r="T32" s="46"/>
      <c r="U32" s="46"/>
      <c r="V32" s="46"/>
    </row>
    <row r="33" spans="1:22" ht="15">
      <c r="A33" s="46"/>
      <c r="B33" s="46">
        <v>15.15</v>
      </c>
      <c r="C33" s="46"/>
      <c r="D33" s="46">
        <v>16.021</v>
      </c>
      <c r="E33" s="46"/>
      <c r="F33" s="46"/>
      <c r="G33" s="46">
        <v>15.184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69">
        <v>18.91</v>
      </c>
      <c r="S33" s="69">
        <v>17.071</v>
      </c>
      <c r="T33" s="46"/>
      <c r="U33" s="46"/>
      <c r="V33" s="46"/>
    </row>
    <row r="34" spans="1:22" ht="15">
      <c r="A34" s="46"/>
      <c r="B34" s="46"/>
      <c r="D34" s="46"/>
      <c r="E34" s="46">
        <v>14.264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69">
        <v>17.42</v>
      </c>
      <c r="U34" s="46"/>
      <c r="V34" s="46"/>
    </row>
    <row r="35" spans="1:22" ht="15">
      <c r="A35" s="46"/>
      <c r="B35" s="46">
        <v>13.868</v>
      </c>
      <c r="C35" s="46"/>
      <c r="D35" s="46">
        <v>13.87</v>
      </c>
      <c r="E35" s="46">
        <v>13.745</v>
      </c>
      <c r="F35" s="46">
        <v>12.537</v>
      </c>
      <c r="G35" s="46"/>
      <c r="H35" s="46"/>
      <c r="I35" s="46"/>
      <c r="K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5">
      <c r="A36" s="46"/>
      <c r="B36" s="46"/>
      <c r="C36" s="46"/>
      <c r="D36" s="46">
        <v>13.623</v>
      </c>
      <c r="E36" s="46">
        <v>13.403</v>
      </c>
      <c r="F36" s="46">
        <v>12.24</v>
      </c>
      <c r="G36" s="46">
        <v>11.078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9">
        <v>12.43</v>
      </c>
      <c r="V36" s="46"/>
    </row>
    <row r="37" spans="1:22" ht="15">
      <c r="A37" s="46"/>
      <c r="B37" s="46"/>
      <c r="C37" s="46"/>
      <c r="D37" s="46"/>
      <c r="E37" s="46"/>
      <c r="F37" s="46">
        <v>10.681</v>
      </c>
      <c r="G37" s="46">
        <v>10.681</v>
      </c>
      <c r="H37" s="46"/>
      <c r="I37" s="46"/>
      <c r="K37" s="46"/>
      <c r="O37" s="46"/>
      <c r="P37" s="46"/>
      <c r="S37" s="46"/>
      <c r="V37" s="69">
        <v>10.427</v>
      </c>
    </row>
    <row r="38" spans="1:22" ht="15">
      <c r="A38" s="46"/>
      <c r="B38" s="46"/>
      <c r="C38" s="46"/>
      <c r="D38" s="46"/>
      <c r="E38" s="46"/>
      <c r="F38" s="46"/>
      <c r="G38" s="46">
        <v>10.415</v>
      </c>
      <c r="H38" s="46"/>
      <c r="I38" s="46"/>
      <c r="J38" s="46"/>
      <c r="K38" s="46"/>
      <c r="L38" s="46"/>
      <c r="M38" s="46"/>
      <c r="O38" s="46"/>
      <c r="P38" s="46"/>
      <c r="Q38" s="46"/>
      <c r="S38" s="46"/>
      <c r="U38" s="46"/>
      <c r="V38" s="46"/>
    </row>
    <row r="39" spans="1:22" ht="15">
      <c r="A39" s="46"/>
      <c r="D39" s="46"/>
      <c r="E39" s="46">
        <v>8.568</v>
      </c>
      <c r="F39" s="46"/>
      <c r="G39" s="46"/>
      <c r="H39" s="46"/>
      <c r="I39" s="46"/>
      <c r="J39" s="46"/>
      <c r="K39" s="46"/>
      <c r="L39" s="46"/>
      <c r="M39" s="46"/>
      <c r="P39" s="46"/>
      <c r="Q39" s="46"/>
      <c r="R39" s="46"/>
      <c r="S39" s="46"/>
      <c r="U39" s="46"/>
      <c r="V39" s="46"/>
    </row>
    <row r="40" spans="1:22" ht="15">
      <c r="A40" s="46"/>
      <c r="B40" s="46"/>
      <c r="C40" s="46"/>
      <c r="D40" s="46"/>
      <c r="E40" s="79">
        <v>7.395</v>
      </c>
      <c r="F40" s="46"/>
      <c r="G40" s="46">
        <v>6.817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U40" s="46"/>
      <c r="V40" s="46"/>
    </row>
    <row r="41" spans="1:22" ht="15">
      <c r="A41" s="46"/>
      <c r="B41" s="46"/>
      <c r="C41" s="46"/>
      <c r="D41" s="46"/>
      <c r="E41" s="46">
        <v>6.54</v>
      </c>
      <c r="F41" s="46">
        <v>4.61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5">
      <c r="A42" s="46"/>
      <c r="B42" s="46"/>
      <c r="C42" s="46"/>
      <c r="D42" s="46"/>
      <c r="E42" s="46"/>
      <c r="F42" s="46">
        <v>4.51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5">
      <c r="A43" s="46"/>
      <c r="B43" s="46"/>
      <c r="C43" s="46"/>
      <c r="D43" s="46"/>
      <c r="E43" s="46"/>
      <c r="F43" s="46">
        <v>4.28</v>
      </c>
      <c r="G43" s="46">
        <v>3.97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s="33" customFormat="1" ht="15.75">
      <c r="A45" s="70">
        <f aca="true" t="shared" si="0" ref="A45:V45">SUM(A2:A44)</f>
        <v>354.23799999999994</v>
      </c>
      <c r="B45" s="70">
        <f t="shared" si="0"/>
        <v>172.90599999999998</v>
      </c>
      <c r="C45" s="70">
        <f t="shared" si="0"/>
        <v>169.268</v>
      </c>
      <c r="D45" s="70">
        <f t="shared" si="0"/>
        <v>155.253</v>
      </c>
      <c r="E45" s="70">
        <f t="shared" si="0"/>
        <v>112.93800000000002</v>
      </c>
      <c r="F45" s="70">
        <f>SUM(F2:F44)</f>
        <v>91.618</v>
      </c>
      <c r="G45" s="70">
        <f t="shared" si="0"/>
        <v>89.58000000000001</v>
      </c>
      <c r="H45" s="70">
        <f t="shared" si="0"/>
        <v>42.964</v>
      </c>
      <c r="I45" s="70">
        <f t="shared" si="0"/>
        <v>42.79</v>
      </c>
      <c r="J45" s="70">
        <f t="shared" si="0"/>
        <v>33.84</v>
      </c>
      <c r="K45" s="70">
        <f t="shared" si="0"/>
        <v>31</v>
      </c>
      <c r="L45" s="70">
        <f t="shared" si="0"/>
        <v>27.87</v>
      </c>
      <c r="M45" s="70">
        <f t="shared" si="0"/>
        <v>26.37</v>
      </c>
      <c r="N45" s="70">
        <f t="shared" si="0"/>
        <v>21.9</v>
      </c>
      <c r="O45" s="70">
        <f t="shared" si="0"/>
        <v>21.59</v>
      </c>
      <c r="P45" s="70">
        <f t="shared" si="0"/>
        <v>21.345</v>
      </c>
      <c r="Q45" s="70">
        <f t="shared" si="0"/>
        <v>20.4</v>
      </c>
      <c r="R45" s="70">
        <f t="shared" si="0"/>
        <v>18.91</v>
      </c>
      <c r="S45" s="70">
        <f t="shared" si="0"/>
        <v>17.071</v>
      </c>
      <c r="T45" s="70">
        <f t="shared" si="0"/>
        <v>17.42</v>
      </c>
      <c r="U45" s="70">
        <f t="shared" si="0"/>
        <v>12.43</v>
      </c>
      <c r="V45" s="70">
        <f t="shared" si="0"/>
        <v>10.427</v>
      </c>
    </row>
    <row r="46" spans="1:22" ht="15" hidden="1">
      <c r="A46" s="71" t="e">
        <f>VLOOKUP(A1,Challenge!$A$4:$AE$68,30,0)</f>
        <v>#N/A</v>
      </c>
      <c r="B46" s="71">
        <f>VLOOKUP(B1,Challenge!$A$4:$AE$68,30,0)</f>
        <v>0</v>
      </c>
      <c r="C46" s="71" t="e">
        <f>VLOOKUP(C1,Challenge!$A$4:$AE$68,30,0)</f>
        <v>#N/A</v>
      </c>
      <c r="D46" s="71" t="e">
        <f>VLOOKUP(D1,Challenge!$A$4:$AE$68,30,0)</f>
        <v>#N/A</v>
      </c>
      <c r="E46" s="71">
        <f>VLOOKUP(E1,Challenge!$A$4:$AE$68,30,0)</f>
        <v>0</v>
      </c>
      <c r="F46" s="71" t="e">
        <f>VLOOKUP(F1,Challenge!$A$4:$AE$68,30,0)</f>
        <v>#N/A</v>
      </c>
      <c r="G46" s="71" t="e">
        <f>VLOOKUP(G1,Challenge!$A$4:$AE$68,30,0)</f>
        <v>#N/A</v>
      </c>
      <c r="H46" s="71">
        <f>VLOOKUP(H1,Challenge!$A$4:$AE$68,30,0)</f>
        <v>0</v>
      </c>
      <c r="I46" s="71" t="e">
        <f>VLOOKUP(I1,Challenge!$A$4:$AE$68,30,0)</f>
        <v>#N/A</v>
      </c>
      <c r="J46" s="71" t="e">
        <f>VLOOKUP(J1,Challenge!$A$4:$AE$68,30,0)</f>
        <v>#N/A</v>
      </c>
      <c r="K46" s="71" t="e">
        <f>VLOOKUP(K1,Challenge!$A$4:$AE$68,30,0)</f>
        <v>#N/A</v>
      </c>
      <c r="L46" s="71" t="e">
        <f>VLOOKUP(L1,Challenge!$A$4:$AE$68,30,0)</f>
        <v>#N/A</v>
      </c>
      <c r="M46" s="71" t="e">
        <f>VLOOKUP(M1,Challenge!$A$4:$AE$68,30,0)</f>
        <v>#N/A</v>
      </c>
      <c r="N46" s="71">
        <f>VLOOKUP(N1,Challenge!$A$4:$AE$68,30,0)</f>
        <v>0</v>
      </c>
      <c r="O46" s="71" t="e">
        <f>VLOOKUP(O1,Challenge!$A$4:$AE$68,30,0)</f>
        <v>#N/A</v>
      </c>
      <c r="P46" s="71" t="e">
        <f>VLOOKUP(P1,Challenge!$A$4:$AE$68,30,0)</f>
        <v>#N/A</v>
      </c>
      <c r="Q46" s="71" t="e">
        <f>VLOOKUP(Q1,Challenge!$A$4:$AE$68,30,0)</f>
        <v>#N/A</v>
      </c>
      <c r="R46" s="71">
        <f>VLOOKUP(R1,Challenge!$A$4:$AE$68,30,0)</f>
        <v>0</v>
      </c>
      <c r="S46" s="71">
        <f>VLOOKUP(S1,Challenge!$A$4:$AE$68,30,0)</f>
        <v>0</v>
      </c>
      <c r="T46" s="71" t="e">
        <f>VLOOKUP(T1,Challenge!$A$4:$AE$68,30,0)</f>
        <v>#N/A</v>
      </c>
      <c r="U46" s="71" t="e">
        <f>VLOOKUP(U1,Challenge!$A$4:$AE$68,30,0)</f>
        <v>#N/A</v>
      </c>
      <c r="V46" s="71" t="e">
        <f>VLOOKUP(V1,Challenge!$A$4:$AE$68,30,0)</f>
        <v>#N/A</v>
      </c>
    </row>
    <row r="47" spans="1:22" ht="15" hidden="1">
      <c r="A47" s="71" t="e">
        <f aca="true" t="shared" si="1" ref="A47:V47">ROUND(A45,1)=ROUND(A46,1)</f>
        <v>#N/A</v>
      </c>
      <c r="B47" s="71" t="b">
        <f t="shared" si="1"/>
        <v>0</v>
      </c>
      <c r="C47" s="71" t="e">
        <f t="shared" si="1"/>
        <v>#N/A</v>
      </c>
      <c r="D47" s="71" t="e">
        <f t="shared" si="1"/>
        <v>#N/A</v>
      </c>
      <c r="E47" s="71" t="b">
        <f t="shared" si="1"/>
        <v>0</v>
      </c>
      <c r="F47" s="71" t="e">
        <f>ROUND(F45,1)=ROUND(F46,1)</f>
        <v>#N/A</v>
      </c>
      <c r="G47" s="71" t="e">
        <f t="shared" si="1"/>
        <v>#N/A</v>
      </c>
      <c r="H47" s="71" t="b">
        <f t="shared" si="1"/>
        <v>0</v>
      </c>
      <c r="I47" s="71" t="e">
        <f t="shared" si="1"/>
        <v>#N/A</v>
      </c>
      <c r="J47" s="71" t="e">
        <f t="shared" si="1"/>
        <v>#N/A</v>
      </c>
      <c r="K47" s="71" t="e">
        <f t="shared" si="1"/>
        <v>#N/A</v>
      </c>
      <c r="L47" s="71" t="e">
        <f t="shared" si="1"/>
        <v>#N/A</v>
      </c>
      <c r="M47" s="71" t="e">
        <f t="shared" si="1"/>
        <v>#N/A</v>
      </c>
      <c r="N47" s="71" t="b">
        <f t="shared" si="1"/>
        <v>0</v>
      </c>
      <c r="O47" s="71" t="e">
        <f t="shared" si="1"/>
        <v>#N/A</v>
      </c>
      <c r="P47" s="71" t="e">
        <f t="shared" si="1"/>
        <v>#N/A</v>
      </c>
      <c r="Q47" s="71" t="e">
        <f t="shared" si="1"/>
        <v>#N/A</v>
      </c>
      <c r="R47" s="71" t="b">
        <f t="shared" si="1"/>
        <v>0</v>
      </c>
      <c r="S47" s="71" t="b">
        <f t="shared" si="1"/>
        <v>0</v>
      </c>
      <c r="T47" s="71" t="e">
        <f t="shared" si="1"/>
        <v>#N/A</v>
      </c>
      <c r="U47" s="71" t="e">
        <f t="shared" si="1"/>
        <v>#N/A</v>
      </c>
      <c r="V47" s="71" t="e">
        <f t="shared" si="1"/>
        <v>#N/A</v>
      </c>
    </row>
    <row r="48" spans="1:22" ht="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</row>
    <row r="52" spans="1:22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33" customFormat="1" ht="15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</row>
    <row r="57" spans="1:22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 selectLockedCells="1" selectUnlockedCells="1"/>
  <conditionalFormatting sqref="A45:V45">
    <cfRule type="expression" priority="1" dxfId="1" stopIfTrue="1">
      <formula>NOT('Indiv F'!A47)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1"/>
  <sheetViews>
    <sheetView workbookViewId="0" topLeftCell="G1">
      <pane ySplit="2" topLeftCell="BM32" activePane="bottomLeft" state="frozen"/>
      <selection pane="topLeft" activeCell="A1" sqref="A1"/>
      <selection pane="bottomLeft" activeCell="H67" sqref="H67"/>
    </sheetView>
  </sheetViews>
  <sheetFormatPr defaultColWidth="11.421875" defaultRowHeight="12.75"/>
  <cols>
    <col min="1" max="1" width="8.28125" style="35" bestFit="1" customWidth="1"/>
    <col min="2" max="2" width="9.57421875" style="35" bestFit="1" customWidth="1"/>
    <col min="3" max="3" width="8.28125" style="35" bestFit="1" customWidth="1"/>
    <col min="4" max="4" width="9.140625" style="35" customWidth="1"/>
    <col min="5" max="6" width="8.28125" style="35" bestFit="1" customWidth="1"/>
    <col min="7" max="7" width="8.57421875" style="35" bestFit="1" customWidth="1"/>
    <col min="8" max="8" width="9.7109375" style="35" customWidth="1"/>
    <col min="9" max="9" width="9.8515625" style="35" customWidth="1"/>
    <col min="10" max="10" width="8.28125" style="35" bestFit="1" customWidth="1"/>
    <col min="11" max="11" width="8.57421875" style="35" customWidth="1"/>
    <col min="12" max="12" width="9.140625" style="35" customWidth="1"/>
    <col min="13" max="13" width="8.28125" style="35" bestFit="1" customWidth="1"/>
    <col min="14" max="14" width="9.7109375" style="35" customWidth="1"/>
    <col min="15" max="15" width="8.28125" style="35" bestFit="1" customWidth="1"/>
    <col min="16" max="16" width="8.28125" style="38" bestFit="1" customWidth="1"/>
    <col min="17" max="17" width="9.57421875" style="35" customWidth="1"/>
    <col min="18" max="18" width="8.28125" style="35" bestFit="1" customWidth="1"/>
    <col min="19" max="20" width="8.421875" style="35" bestFit="1" customWidth="1"/>
    <col min="21" max="21" width="9.8515625" style="38" bestFit="1" customWidth="1"/>
    <col min="22" max="23" width="7.57421875" style="35" bestFit="1" customWidth="1"/>
    <col min="24" max="24" width="7.00390625" style="35" bestFit="1" customWidth="1"/>
    <col min="25" max="25" width="8.57421875" style="35" customWidth="1"/>
    <col min="26" max="26" width="9.8515625" style="38" customWidth="1"/>
    <col min="27" max="27" width="7.57421875" style="35" bestFit="1" customWidth="1"/>
    <col min="28" max="16384" width="11.421875" style="38" customWidth="1"/>
  </cols>
  <sheetData>
    <row r="1" spans="1:27" s="57" customFormat="1" ht="64.5" customHeight="1">
      <c r="A1" s="57" t="s">
        <v>13</v>
      </c>
      <c r="B1" s="57" t="s">
        <v>41</v>
      </c>
      <c r="C1" s="57" t="s">
        <v>868</v>
      </c>
      <c r="D1" s="57" t="s">
        <v>22</v>
      </c>
      <c r="E1" s="57" t="s">
        <v>14</v>
      </c>
      <c r="F1" s="57" t="s">
        <v>19</v>
      </c>
      <c r="G1" s="57" t="s">
        <v>865</v>
      </c>
      <c r="H1" s="57" t="s">
        <v>884</v>
      </c>
      <c r="I1" s="57" t="s">
        <v>7</v>
      </c>
      <c r="J1" s="57" t="s">
        <v>36</v>
      </c>
      <c r="K1" s="57" t="s">
        <v>12</v>
      </c>
      <c r="L1" s="57" t="s">
        <v>30</v>
      </c>
      <c r="M1" s="57" t="s">
        <v>97</v>
      </c>
      <c r="N1" s="57" t="s">
        <v>9</v>
      </c>
      <c r="O1" s="57" t="s">
        <v>27</v>
      </c>
      <c r="P1" s="57" t="s">
        <v>53</v>
      </c>
      <c r="Q1" s="57" t="s">
        <v>896</v>
      </c>
      <c r="R1" s="57" t="s">
        <v>1004</v>
      </c>
      <c r="S1" s="57" t="s">
        <v>922</v>
      </c>
      <c r="T1" s="57" t="s">
        <v>676</v>
      </c>
      <c r="U1" s="57" t="s">
        <v>863</v>
      </c>
      <c r="V1" s="57" t="s">
        <v>1164</v>
      </c>
      <c r="W1" s="57" t="s">
        <v>3</v>
      </c>
      <c r="X1" s="57" t="s">
        <v>620</v>
      </c>
      <c r="Y1" s="57" t="s">
        <v>866</v>
      </c>
      <c r="Z1" s="57" t="s">
        <v>15</v>
      </c>
      <c r="AA1" s="57" t="s">
        <v>834</v>
      </c>
    </row>
    <row r="2" spans="1:30" ht="15.75">
      <c r="A2" s="46"/>
      <c r="B2" s="46"/>
      <c r="C2" s="67"/>
      <c r="D2" s="46"/>
      <c r="E2" s="46"/>
      <c r="F2" s="46"/>
      <c r="G2" s="46"/>
      <c r="H2" s="46"/>
      <c r="I2" s="4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46"/>
      <c r="W2" s="46"/>
      <c r="X2" s="67"/>
      <c r="Y2" s="67"/>
      <c r="Z2" s="48"/>
      <c r="AA2" s="46"/>
      <c r="AD2" s="48"/>
    </row>
    <row r="3" spans="3:30" ht="15.75">
      <c r="C3" s="67"/>
      <c r="D3" s="46"/>
      <c r="E3" s="46"/>
      <c r="F3" s="46"/>
      <c r="G3" s="46"/>
      <c r="H3" s="46"/>
      <c r="I3" s="4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6"/>
      <c r="W3" s="46"/>
      <c r="X3" s="67"/>
      <c r="Y3" s="67"/>
      <c r="Z3" s="48"/>
      <c r="AA3" s="46"/>
      <c r="AD3" s="48"/>
    </row>
    <row r="4" spans="1:30" ht="15">
      <c r="A4" s="46"/>
      <c r="B4" s="46">
        <v>98.727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8"/>
      <c r="Q4" s="46"/>
      <c r="R4" s="46"/>
      <c r="S4" s="46"/>
      <c r="T4" s="46"/>
      <c r="U4" s="46"/>
      <c r="V4" s="46"/>
      <c r="W4" s="46"/>
      <c r="X4" s="46"/>
      <c r="Y4" s="46"/>
      <c r="Z4" s="48"/>
      <c r="AA4" s="46"/>
      <c r="AD4" s="48"/>
    </row>
    <row r="5" spans="1:30" ht="15">
      <c r="A5" s="46">
        <v>97.474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8"/>
      <c r="Q5" s="46"/>
      <c r="R5" s="46"/>
      <c r="S5" s="46"/>
      <c r="T5" s="46"/>
      <c r="U5" s="46"/>
      <c r="V5" s="46"/>
      <c r="W5" s="46"/>
      <c r="X5" s="46"/>
      <c r="Y5" s="46"/>
      <c r="Z5" s="48"/>
      <c r="AA5" s="46"/>
      <c r="AD5" s="48"/>
    </row>
    <row r="6" spans="1:30" ht="15">
      <c r="A6" s="35">
        <v>97.124</v>
      </c>
      <c r="B6" s="46">
        <v>96.51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8"/>
      <c r="Q6" s="46"/>
      <c r="R6" s="46"/>
      <c r="S6" s="46"/>
      <c r="T6" s="46"/>
      <c r="U6" s="46"/>
      <c r="V6" s="46"/>
      <c r="W6" s="46"/>
      <c r="X6" s="46"/>
      <c r="Y6" s="46"/>
      <c r="Z6" s="48"/>
      <c r="AA6" s="46"/>
      <c r="AD6" s="48"/>
    </row>
    <row r="7" spans="1:30" ht="15">
      <c r="A7" s="46">
        <v>96.76</v>
      </c>
      <c r="B7" s="46"/>
      <c r="C7" s="46">
        <v>95.26</v>
      </c>
      <c r="D7" s="46"/>
      <c r="E7" s="46"/>
      <c r="F7" s="69">
        <v>94.1</v>
      </c>
      <c r="G7" s="46"/>
      <c r="H7" s="46"/>
      <c r="I7" s="46"/>
      <c r="J7" s="46"/>
      <c r="K7" s="46"/>
      <c r="L7" s="46"/>
      <c r="M7" s="46"/>
      <c r="N7" s="46"/>
      <c r="O7" s="46"/>
      <c r="P7" s="48"/>
      <c r="Q7" s="46"/>
      <c r="R7" s="46"/>
      <c r="S7" s="46"/>
      <c r="T7" s="46"/>
      <c r="U7" s="46"/>
      <c r="V7" s="46"/>
      <c r="W7" s="46"/>
      <c r="X7" s="46"/>
      <c r="Y7" s="46"/>
      <c r="Z7" s="48"/>
      <c r="AA7" s="46"/>
      <c r="AD7" s="48"/>
    </row>
    <row r="8" spans="1:30" ht="15">
      <c r="A8" s="46">
        <v>96.1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8"/>
      <c r="Q8" s="46"/>
      <c r="R8" s="46"/>
      <c r="S8" s="46"/>
      <c r="T8" s="46"/>
      <c r="U8" s="46"/>
      <c r="V8" s="46"/>
      <c r="W8" s="46"/>
      <c r="X8" s="46"/>
      <c r="Y8" s="48"/>
      <c r="Z8" s="48"/>
      <c r="AA8" s="46"/>
      <c r="AD8" s="48"/>
    </row>
    <row r="9" spans="1:30" ht="15">
      <c r="A9" s="46">
        <v>94.666</v>
      </c>
      <c r="B9" s="46">
        <v>94.976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8"/>
      <c r="Q9" s="46"/>
      <c r="R9" s="46"/>
      <c r="S9" s="46"/>
      <c r="T9" s="46"/>
      <c r="U9" s="46"/>
      <c r="V9" s="46"/>
      <c r="W9" s="46"/>
      <c r="X9" s="46"/>
      <c r="Y9" s="48"/>
      <c r="Z9" s="48"/>
      <c r="AA9" s="46"/>
      <c r="AD9" s="48"/>
    </row>
    <row r="10" spans="1:30" ht="15">
      <c r="A10" s="46">
        <v>93.867</v>
      </c>
      <c r="B10" s="46">
        <v>94.069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8"/>
      <c r="Q10" s="46"/>
      <c r="R10" s="46"/>
      <c r="S10" s="46"/>
      <c r="T10" s="46"/>
      <c r="U10" s="46"/>
      <c r="V10" s="46"/>
      <c r="W10" s="46"/>
      <c r="X10" s="46"/>
      <c r="Y10" s="48"/>
      <c r="Z10" s="48"/>
      <c r="AA10" s="46"/>
      <c r="AD10" s="48"/>
    </row>
    <row r="11" spans="1:30" ht="15">
      <c r="A11" s="69">
        <v>93.754</v>
      </c>
      <c r="B11" s="46">
        <v>92.57</v>
      </c>
      <c r="C11" s="46">
        <v>92.584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8"/>
      <c r="O11" s="46"/>
      <c r="P11" s="48"/>
      <c r="Q11" s="46"/>
      <c r="R11" s="48"/>
      <c r="S11" s="48"/>
      <c r="T11" s="48"/>
      <c r="U11" s="46"/>
      <c r="V11" s="46"/>
      <c r="W11" s="46"/>
      <c r="X11" s="46"/>
      <c r="Y11" s="48"/>
      <c r="Z11" s="48"/>
      <c r="AA11" s="46"/>
      <c r="AD11" s="48"/>
    </row>
    <row r="12" spans="2:30" ht="15">
      <c r="B12" s="46">
        <v>92.299</v>
      </c>
      <c r="C12" s="46"/>
      <c r="D12" s="46"/>
      <c r="E12" s="46"/>
      <c r="F12" s="46">
        <v>91.823</v>
      </c>
      <c r="G12" s="46"/>
      <c r="H12" s="46"/>
      <c r="I12" s="46"/>
      <c r="J12" s="46"/>
      <c r="K12" s="46"/>
      <c r="L12" s="69">
        <v>89.51</v>
      </c>
      <c r="M12" s="46"/>
      <c r="N12" s="46"/>
      <c r="O12" s="46"/>
      <c r="P12" s="48"/>
      <c r="Q12" s="46"/>
      <c r="R12" s="46"/>
      <c r="S12" s="46"/>
      <c r="T12" s="46"/>
      <c r="U12" s="46"/>
      <c r="V12" s="46"/>
      <c r="W12" s="46"/>
      <c r="X12" s="46"/>
      <c r="Y12" s="48"/>
      <c r="Z12" s="48"/>
      <c r="AA12" s="46"/>
      <c r="AD12" s="48"/>
    </row>
    <row r="13" spans="1:30" ht="15">
      <c r="A13" s="46"/>
      <c r="B13" s="46">
        <v>91.919</v>
      </c>
      <c r="C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8"/>
      <c r="Q13" s="46"/>
      <c r="R13" s="46"/>
      <c r="S13" s="46"/>
      <c r="T13" s="46"/>
      <c r="U13" s="46"/>
      <c r="V13" s="46"/>
      <c r="W13" s="46"/>
      <c r="X13" s="46"/>
      <c r="Y13" s="46"/>
      <c r="Z13" s="48"/>
      <c r="AA13" s="46"/>
      <c r="AD13" s="48"/>
    </row>
    <row r="14" spans="1:30" ht="15">
      <c r="A14" s="46"/>
      <c r="B14" s="46"/>
      <c r="C14" s="69">
        <v>86.507</v>
      </c>
      <c r="D14" s="46">
        <v>89.309</v>
      </c>
      <c r="E14" s="46">
        <v>88.39</v>
      </c>
      <c r="F14" s="46"/>
      <c r="G14" s="46">
        <v>87.717</v>
      </c>
      <c r="H14" s="46"/>
      <c r="I14" s="46"/>
      <c r="J14" s="46"/>
      <c r="K14" s="46"/>
      <c r="L14" s="46"/>
      <c r="M14" s="46"/>
      <c r="N14" s="46"/>
      <c r="O14" s="46"/>
      <c r="P14" s="48"/>
      <c r="Q14" s="46"/>
      <c r="R14" s="46"/>
      <c r="S14" s="46"/>
      <c r="T14" s="46"/>
      <c r="U14" s="46"/>
      <c r="V14" s="46"/>
      <c r="W14" s="46"/>
      <c r="X14" s="46"/>
      <c r="Y14" s="48"/>
      <c r="Z14" s="46"/>
      <c r="AA14" s="46"/>
      <c r="AD14" s="48"/>
    </row>
    <row r="15" spans="2:30" ht="15">
      <c r="B15" s="46"/>
      <c r="C15" s="46"/>
      <c r="D15" s="46"/>
      <c r="E15" s="69">
        <v>86.185</v>
      </c>
      <c r="G15" s="46"/>
      <c r="H15" s="46"/>
      <c r="I15" s="46"/>
      <c r="J15" s="46"/>
      <c r="K15" s="46"/>
      <c r="L15" s="46"/>
      <c r="M15" s="46"/>
      <c r="N15" s="46"/>
      <c r="O15" s="46"/>
      <c r="P15" s="48"/>
      <c r="Q15" s="46"/>
      <c r="R15" s="46"/>
      <c r="S15" s="46"/>
      <c r="T15" s="46">
        <v>81.05</v>
      </c>
      <c r="U15" s="46"/>
      <c r="V15" s="46"/>
      <c r="W15" s="46"/>
      <c r="X15" s="46"/>
      <c r="Y15" s="48"/>
      <c r="Z15" s="48"/>
      <c r="AA15" s="46"/>
      <c r="AD15" s="48"/>
    </row>
    <row r="16" spans="1:30" ht="15">
      <c r="A16" s="46"/>
      <c r="B16" s="46"/>
      <c r="C16" s="46">
        <v>85.34</v>
      </c>
      <c r="D16" s="46">
        <v>85.109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8"/>
      <c r="Q16" s="46"/>
      <c r="R16" s="46"/>
      <c r="S16" s="46"/>
      <c r="T16" s="46"/>
      <c r="U16" s="46"/>
      <c r="V16" s="46"/>
      <c r="W16" s="46"/>
      <c r="X16" s="46"/>
      <c r="Y16" s="48"/>
      <c r="Z16" s="48"/>
      <c r="AA16" s="46"/>
      <c r="AD16" s="48"/>
    </row>
    <row r="17" spans="2:30" ht="15">
      <c r="B17" s="46"/>
      <c r="C17" s="46">
        <v>83.18</v>
      </c>
      <c r="D17" s="46">
        <v>85.04</v>
      </c>
      <c r="E17" s="46"/>
      <c r="F17" s="46"/>
      <c r="G17" s="46"/>
      <c r="H17" s="46">
        <v>82.3</v>
      </c>
      <c r="I17" s="46"/>
      <c r="J17" s="46"/>
      <c r="K17" s="46"/>
      <c r="L17" s="46"/>
      <c r="M17" s="46"/>
      <c r="N17" s="46"/>
      <c r="O17" s="46"/>
      <c r="P17" s="48"/>
      <c r="Q17" s="46"/>
      <c r="R17" s="69">
        <v>87.57</v>
      </c>
      <c r="S17" s="46"/>
      <c r="T17" s="46"/>
      <c r="U17" s="46"/>
      <c r="V17" s="46"/>
      <c r="W17" s="46"/>
      <c r="X17" s="46"/>
      <c r="Y17" s="46"/>
      <c r="Z17" s="48"/>
      <c r="AA17" s="46"/>
      <c r="AD17" s="48"/>
    </row>
    <row r="18" spans="1:30" ht="15">
      <c r="A18" s="46"/>
      <c r="B18" s="46"/>
      <c r="C18" s="46"/>
      <c r="D18" s="46">
        <v>83.234</v>
      </c>
      <c r="F18" s="46"/>
      <c r="G18" s="46"/>
      <c r="H18" s="69">
        <v>82.132</v>
      </c>
      <c r="I18" s="46"/>
      <c r="J18" s="46"/>
      <c r="K18" s="46"/>
      <c r="L18" s="46"/>
      <c r="M18" s="46"/>
      <c r="N18" s="46"/>
      <c r="O18" s="46"/>
      <c r="P18" s="48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D18" s="48"/>
    </row>
    <row r="19" spans="1:30" ht="15">
      <c r="A19" s="46"/>
      <c r="B19" s="46"/>
      <c r="C19" s="46"/>
      <c r="D19" s="46">
        <v>81.95</v>
      </c>
      <c r="E19" s="46">
        <v>81.3</v>
      </c>
      <c r="F19" s="46">
        <v>79.241</v>
      </c>
      <c r="G19" s="69">
        <v>79.85</v>
      </c>
      <c r="H19" s="46"/>
      <c r="I19" s="69">
        <v>81.226</v>
      </c>
      <c r="J19" s="46"/>
      <c r="K19" s="46"/>
      <c r="L19" s="46"/>
      <c r="M19" s="46"/>
      <c r="N19" s="46"/>
      <c r="O19" s="46"/>
      <c r="P19" s="48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D19" s="48"/>
    </row>
    <row r="20" spans="1:30" ht="15">
      <c r="A20" s="46"/>
      <c r="B20" s="46"/>
      <c r="C20" s="46"/>
      <c r="D20" s="46">
        <v>80.271</v>
      </c>
      <c r="E20" s="46">
        <v>81.198</v>
      </c>
      <c r="F20" s="46">
        <v>79.112</v>
      </c>
      <c r="H20" s="46"/>
      <c r="I20" s="46">
        <v>79.217</v>
      </c>
      <c r="J20" s="46">
        <v>79.837</v>
      </c>
      <c r="K20" s="46"/>
      <c r="L20" s="46"/>
      <c r="M20" s="46"/>
      <c r="N20" s="46"/>
      <c r="O20" s="46"/>
      <c r="P20" s="48"/>
      <c r="Q20" s="46"/>
      <c r="R20" s="46"/>
      <c r="S20" s="46"/>
      <c r="T20" s="46"/>
      <c r="U20" s="46"/>
      <c r="V20" s="46"/>
      <c r="W20" s="46"/>
      <c r="X20" s="46"/>
      <c r="Y20" s="46"/>
      <c r="Z20" s="48"/>
      <c r="AA20" s="46"/>
      <c r="AD20" s="48"/>
    </row>
    <row r="21" spans="1:30" ht="15">
      <c r="A21" s="46"/>
      <c r="B21" s="46"/>
      <c r="C21" s="46"/>
      <c r="D21" s="46">
        <v>78.504</v>
      </c>
      <c r="E21" s="46">
        <v>78.943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8"/>
      <c r="Q21" s="46"/>
      <c r="R21" s="46"/>
      <c r="S21" s="46"/>
      <c r="T21" s="46"/>
      <c r="U21" s="69">
        <v>77.583</v>
      </c>
      <c r="V21" s="46"/>
      <c r="W21" s="46"/>
      <c r="X21" s="46"/>
      <c r="Y21" s="46"/>
      <c r="Z21" s="48"/>
      <c r="AA21" s="46"/>
      <c r="AD21" s="48"/>
    </row>
    <row r="22" spans="1:30" ht="15">
      <c r="A22" s="46"/>
      <c r="B22" s="46"/>
      <c r="C22" s="46"/>
      <c r="D22" s="46"/>
      <c r="E22" s="46">
        <v>78.782</v>
      </c>
      <c r="F22" s="46"/>
      <c r="G22" s="46"/>
      <c r="H22" s="46">
        <v>77.9</v>
      </c>
      <c r="I22" s="46">
        <v>77.06</v>
      </c>
      <c r="J22" s="46"/>
      <c r="K22" s="46"/>
      <c r="L22" s="46"/>
      <c r="M22" s="46"/>
      <c r="N22" s="69">
        <v>77.12</v>
      </c>
      <c r="O22" s="46"/>
      <c r="P22" s="48"/>
      <c r="Q22" s="46"/>
      <c r="R22" s="46"/>
      <c r="S22" s="46"/>
      <c r="T22" s="46"/>
      <c r="U22" s="46"/>
      <c r="V22" s="46"/>
      <c r="W22" s="46"/>
      <c r="X22" s="46"/>
      <c r="Y22" s="46"/>
      <c r="Z22" s="48"/>
      <c r="AA22" s="46"/>
      <c r="AD22" s="48"/>
    </row>
    <row r="23" spans="1:30" ht="15">
      <c r="A23" s="46"/>
      <c r="B23" s="46"/>
      <c r="C23" s="46">
        <v>76.635</v>
      </c>
      <c r="D23" s="46"/>
      <c r="E23" s="46">
        <v>78.318</v>
      </c>
      <c r="F23" s="46">
        <v>75.608</v>
      </c>
      <c r="G23" s="46">
        <v>76.248</v>
      </c>
      <c r="H23" s="46">
        <v>75.165</v>
      </c>
      <c r="I23" s="46"/>
      <c r="J23" s="69">
        <v>74.13</v>
      </c>
      <c r="K23" s="46"/>
      <c r="L23" s="46"/>
      <c r="M23" s="46"/>
      <c r="N23" s="46">
        <v>75.559</v>
      </c>
      <c r="O23" s="46"/>
      <c r="P23" s="48"/>
      <c r="Q23" s="46"/>
      <c r="R23" s="46"/>
      <c r="S23" s="46"/>
      <c r="T23" s="46"/>
      <c r="U23" s="46"/>
      <c r="V23" s="46"/>
      <c r="W23" s="46"/>
      <c r="X23" s="46"/>
      <c r="Y23" s="46"/>
      <c r="Z23" s="48"/>
      <c r="AA23" s="46"/>
      <c r="AD23" s="48"/>
    </row>
    <row r="24" spans="1:30" ht="15">
      <c r="A24" s="46"/>
      <c r="B24" s="46"/>
      <c r="C24" s="46">
        <v>74.652</v>
      </c>
      <c r="D24" s="46"/>
      <c r="E24" s="46"/>
      <c r="F24" s="46">
        <v>74.33</v>
      </c>
      <c r="G24" s="72">
        <v>75.56</v>
      </c>
      <c r="H24" s="46"/>
      <c r="I24" s="46"/>
      <c r="J24" s="46"/>
      <c r="K24" s="46">
        <v>73.397</v>
      </c>
      <c r="L24" s="46">
        <v>73.827</v>
      </c>
      <c r="M24" s="46"/>
      <c r="N24" s="46"/>
      <c r="O24" s="46"/>
      <c r="P24" s="48"/>
      <c r="Q24" s="46"/>
      <c r="R24" s="46"/>
      <c r="S24" s="46"/>
      <c r="T24" s="46"/>
      <c r="U24" s="46"/>
      <c r="V24" s="46"/>
      <c r="W24" s="46"/>
      <c r="X24" s="46"/>
      <c r="Y24" s="46"/>
      <c r="Z24" s="48"/>
      <c r="AA24" s="46"/>
      <c r="AD24" s="48"/>
    </row>
    <row r="25" spans="1:30" ht="15">
      <c r="A25" s="46"/>
      <c r="B25" s="46"/>
      <c r="C25" s="46"/>
      <c r="D25" s="46"/>
      <c r="F25" s="46">
        <v>74.129</v>
      </c>
      <c r="G25" s="46">
        <v>72.705</v>
      </c>
      <c r="H25" s="46"/>
      <c r="J25" s="46"/>
      <c r="K25" s="46"/>
      <c r="L25" s="46"/>
      <c r="M25" s="46"/>
      <c r="N25" s="46"/>
      <c r="O25" s="46"/>
      <c r="P25" s="48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D25" s="48"/>
    </row>
    <row r="26" spans="1:30" ht="15">
      <c r="A26" s="46"/>
      <c r="B26" s="46"/>
      <c r="C26" s="46"/>
      <c r="D26" s="46"/>
      <c r="F26" s="46"/>
      <c r="I26" s="46"/>
      <c r="J26" s="48"/>
      <c r="K26" s="46"/>
      <c r="L26" s="46"/>
      <c r="M26" s="46"/>
      <c r="N26" s="46"/>
      <c r="O26" s="46"/>
      <c r="P26" s="48"/>
      <c r="Q26" s="46"/>
      <c r="R26" s="46"/>
      <c r="S26" s="46"/>
      <c r="T26" s="46"/>
      <c r="U26" s="46"/>
      <c r="V26" s="46"/>
      <c r="W26" s="46"/>
      <c r="X26" s="46"/>
      <c r="Y26" s="48"/>
      <c r="Z26" s="48"/>
      <c r="AA26" s="46"/>
      <c r="AD26" s="48"/>
    </row>
    <row r="27" spans="1:30" ht="15">
      <c r="A27" s="46"/>
      <c r="B27" s="46"/>
      <c r="C27" s="46"/>
      <c r="D27" s="46"/>
      <c r="G27" s="46">
        <v>69.906</v>
      </c>
      <c r="H27" s="84">
        <v>71.76</v>
      </c>
      <c r="I27" s="79">
        <v>70.186</v>
      </c>
      <c r="J27" s="46"/>
      <c r="K27" s="46"/>
      <c r="L27" s="46"/>
      <c r="M27" s="46"/>
      <c r="N27" s="46"/>
      <c r="O27" s="46"/>
      <c r="P27" s="48"/>
      <c r="Q27" s="46"/>
      <c r="R27" s="46"/>
      <c r="S27" s="46"/>
      <c r="T27" s="46"/>
      <c r="U27" s="46"/>
      <c r="V27" s="46"/>
      <c r="W27" s="46"/>
      <c r="X27" s="46"/>
      <c r="Y27" s="46"/>
      <c r="Z27" s="48"/>
      <c r="AA27" s="46"/>
      <c r="AD27" s="48"/>
    </row>
    <row r="28" spans="1:30" ht="15">
      <c r="A28" s="46"/>
      <c r="B28" s="46"/>
      <c r="C28" s="46"/>
      <c r="D28" s="46"/>
      <c r="E28" s="46"/>
      <c r="F28" s="46"/>
      <c r="G28" s="46">
        <v>69.902</v>
      </c>
      <c r="H28" s="82">
        <v>70.866</v>
      </c>
      <c r="I28" s="46"/>
      <c r="J28" s="46">
        <v>69.138</v>
      </c>
      <c r="K28" s="46"/>
      <c r="L28" s="46"/>
      <c r="M28" s="72">
        <v>67.86</v>
      </c>
      <c r="N28" s="46"/>
      <c r="O28" s="69">
        <v>69.84</v>
      </c>
      <c r="P28" s="48"/>
      <c r="Q28" s="46"/>
      <c r="R28" s="46"/>
      <c r="S28" s="46"/>
      <c r="T28" s="46"/>
      <c r="U28" s="46"/>
      <c r="V28" s="46"/>
      <c r="W28" s="46"/>
      <c r="X28" s="46"/>
      <c r="Y28" s="46"/>
      <c r="Z28" s="48"/>
      <c r="AA28" s="46"/>
      <c r="AD28" s="48"/>
    </row>
    <row r="29" spans="3:30" ht="15">
      <c r="C29" s="46"/>
      <c r="D29" s="46"/>
      <c r="F29" s="46"/>
      <c r="H29" s="46">
        <v>67.422</v>
      </c>
      <c r="I29" s="46"/>
      <c r="J29" s="46"/>
      <c r="K29" s="46"/>
      <c r="L29" s="46"/>
      <c r="M29" s="46">
        <v>67.169</v>
      </c>
      <c r="N29" s="46"/>
      <c r="O29" s="46"/>
      <c r="P29" s="48"/>
      <c r="Q29" s="46"/>
      <c r="R29" s="46"/>
      <c r="S29" s="46"/>
      <c r="T29" s="46"/>
      <c r="U29" s="46"/>
      <c r="V29" s="69">
        <v>68.16</v>
      </c>
      <c r="W29" s="46"/>
      <c r="X29" s="46"/>
      <c r="Y29" s="46"/>
      <c r="Z29" s="46"/>
      <c r="AA29" s="46"/>
      <c r="AD29" s="48"/>
    </row>
    <row r="30" spans="1:30" ht="15">
      <c r="A30" s="46"/>
      <c r="B30" s="46"/>
      <c r="C30" s="46"/>
      <c r="D30" s="46"/>
      <c r="E30" s="46"/>
      <c r="F30" s="46"/>
      <c r="H30" s="46"/>
      <c r="I30" s="46">
        <v>66.425</v>
      </c>
      <c r="J30" s="46"/>
      <c r="K30" s="46"/>
      <c r="L30" s="46"/>
      <c r="M30" s="46"/>
      <c r="N30" s="46"/>
      <c r="O30" s="46"/>
      <c r="P30" s="48"/>
      <c r="Q30" s="46"/>
      <c r="R30" s="46"/>
      <c r="S30" s="46"/>
      <c r="T30" s="46"/>
      <c r="U30" s="46"/>
      <c r="V30" s="46"/>
      <c r="W30" s="46"/>
      <c r="X30" s="46"/>
      <c r="Y30" s="46"/>
      <c r="Z30" s="48"/>
      <c r="AA30" s="46"/>
      <c r="AD30" s="48"/>
    </row>
    <row r="31" spans="1:30" ht="15">
      <c r="A31" s="46"/>
      <c r="B31" s="46"/>
      <c r="C31" s="46"/>
      <c r="D31" s="46"/>
      <c r="F31" s="46"/>
      <c r="H31" s="46"/>
      <c r="J31" s="46"/>
      <c r="K31" s="46"/>
      <c r="L31" s="46"/>
      <c r="M31" s="46">
        <v>65.96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8"/>
      <c r="AA31" s="46"/>
      <c r="AD31" s="48"/>
    </row>
    <row r="32" spans="1:30" ht="15">
      <c r="A32" s="46"/>
      <c r="B32" s="46"/>
      <c r="D32" s="46"/>
      <c r="E32" s="46"/>
      <c r="F32" s="48"/>
      <c r="G32" s="46"/>
      <c r="H32" s="46"/>
      <c r="I32" s="46">
        <v>64.953</v>
      </c>
      <c r="J32" s="46"/>
      <c r="K32" s="46"/>
      <c r="L32" s="46"/>
      <c r="M32" s="46"/>
      <c r="N32" s="46"/>
      <c r="O32" s="46"/>
      <c r="P32" s="4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D32" s="48"/>
    </row>
    <row r="33" spans="1:30" ht="15">
      <c r="A33" s="46"/>
      <c r="B33" s="46"/>
      <c r="C33" s="46"/>
      <c r="E33" s="46"/>
      <c r="F33" s="46"/>
      <c r="H33" s="46"/>
      <c r="I33" s="46">
        <v>63.871</v>
      </c>
      <c r="J33" s="46">
        <v>63.997</v>
      </c>
      <c r="K33" s="46"/>
      <c r="L33" s="46"/>
      <c r="M33" s="46"/>
      <c r="N33" s="46"/>
      <c r="P33" s="48"/>
      <c r="Q33" s="46"/>
      <c r="R33" s="46"/>
      <c r="S33" s="46"/>
      <c r="T33" s="46"/>
      <c r="U33" s="46"/>
      <c r="V33" s="46"/>
      <c r="W33" s="46"/>
      <c r="X33" s="46"/>
      <c r="Y33" s="46"/>
      <c r="Z33" s="48"/>
      <c r="AA33" s="46"/>
      <c r="AD33" s="48"/>
    </row>
    <row r="34" spans="1:30" ht="15">
      <c r="A34" s="46"/>
      <c r="B34" s="46"/>
      <c r="C34" s="46"/>
      <c r="D34" s="46"/>
      <c r="E34" s="46"/>
      <c r="F34" s="46"/>
      <c r="H34" s="46"/>
      <c r="J34" s="46">
        <v>63.437</v>
      </c>
      <c r="K34" s="46"/>
      <c r="L34" s="46"/>
      <c r="M34" s="46"/>
      <c r="N34" s="46"/>
      <c r="O34" s="46">
        <v>63.34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8"/>
      <c r="AA34" s="46"/>
      <c r="AD34" s="48"/>
    </row>
    <row r="35" spans="1:30" ht="15">
      <c r="A35" s="46"/>
      <c r="B35" s="46"/>
      <c r="C35" s="46"/>
      <c r="D35" s="46"/>
      <c r="E35" s="46"/>
      <c r="F35" s="46"/>
      <c r="G35" s="46"/>
      <c r="H35" s="46"/>
      <c r="J35" s="46">
        <v>62.48</v>
      </c>
      <c r="K35" s="72">
        <v>60.368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D35" s="48"/>
    </row>
    <row r="36" spans="1:30" ht="15">
      <c r="A36" s="46"/>
      <c r="B36" s="46"/>
      <c r="C36" s="46"/>
      <c r="D36" s="46"/>
      <c r="E36" s="46"/>
      <c r="F36" s="46"/>
      <c r="G36" s="46"/>
      <c r="H36" s="46"/>
      <c r="J36" s="46"/>
      <c r="K36" s="46">
        <v>60.016</v>
      </c>
      <c r="L36" s="46"/>
      <c r="M36" s="46"/>
      <c r="N36" s="46">
        <v>61.212</v>
      </c>
      <c r="O36" s="46"/>
      <c r="P36" s="48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D36" s="48"/>
    </row>
    <row r="37" spans="1:30" ht="15">
      <c r="A37" s="46"/>
      <c r="B37" s="46"/>
      <c r="C37" s="46"/>
      <c r="D37" s="46"/>
      <c r="E37" s="46"/>
      <c r="G37" s="46"/>
      <c r="H37" s="46"/>
      <c r="I37" s="46"/>
      <c r="J37" s="46"/>
      <c r="K37" s="69">
        <v>59.09</v>
      </c>
      <c r="L37" s="46"/>
      <c r="M37" s="69">
        <v>59.057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8"/>
      <c r="AA37" s="46"/>
      <c r="AD37" s="48"/>
    </row>
    <row r="38" spans="1:30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8"/>
      <c r="Q38" s="46"/>
      <c r="R38" s="46"/>
      <c r="S38" s="46"/>
      <c r="T38" s="46"/>
      <c r="U38" s="46"/>
      <c r="V38" s="46"/>
      <c r="W38" s="46"/>
      <c r="X38" s="46"/>
      <c r="Y38" s="46"/>
      <c r="Z38" s="48"/>
      <c r="AA38" s="46"/>
      <c r="AD38" s="48"/>
    </row>
    <row r="39" spans="1:30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8"/>
      <c r="AA39" s="46"/>
      <c r="AD39" s="48"/>
    </row>
    <row r="40" spans="1:30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>
        <v>58.027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8"/>
      <c r="AA40" s="46"/>
      <c r="AD40" s="48"/>
    </row>
    <row r="41" spans="1:30" ht="15">
      <c r="A41" s="46"/>
      <c r="B41" s="46"/>
      <c r="C41" s="46"/>
      <c r="D41" s="46"/>
      <c r="E41" s="46"/>
      <c r="H41" s="46"/>
      <c r="I41" s="46"/>
      <c r="J41" s="46"/>
      <c r="K41" s="46">
        <v>57.43</v>
      </c>
      <c r="L41" s="46"/>
      <c r="M41" s="46"/>
      <c r="N41" s="46"/>
      <c r="O41" s="46"/>
      <c r="P41" s="48"/>
      <c r="Q41" s="46"/>
      <c r="R41" s="46"/>
      <c r="S41" s="46"/>
      <c r="T41" s="46"/>
      <c r="U41" s="46"/>
      <c r="V41" s="46"/>
      <c r="W41" s="46"/>
      <c r="X41" s="46"/>
      <c r="Y41" s="46"/>
      <c r="Z41" s="48"/>
      <c r="AA41" s="46"/>
      <c r="AD41" s="48"/>
    </row>
    <row r="42" spans="1:30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8"/>
      <c r="AA42" s="46"/>
      <c r="AD42" s="48"/>
    </row>
    <row r="43" spans="1:30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>
        <v>55.43</v>
      </c>
      <c r="L43" s="46">
        <v>55.11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8"/>
      <c r="AA43" s="46"/>
      <c r="AD43" s="48"/>
    </row>
    <row r="44" spans="1:30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>
        <v>54.495</v>
      </c>
      <c r="L44" s="46"/>
      <c r="M44" s="46"/>
      <c r="N44" s="46"/>
      <c r="O44" s="46"/>
      <c r="P44" s="48"/>
      <c r="Q44" s="69">
        <v>54.85</v>
      </c>
      <c r="R44" s="46"/>
      <c r="S44" s="46"/>
      <c r="T44" s="46"/>
      <c r="U44" s="46"/>
      <c r="V44" s="46"/>
      <c r="W44" s="46"/>
      <c r="X44" s="46"/>
      <c r="Y44" s="46"/>
      <c r="Z44" s="48"/>
      <c r="AA44" s="46"/>
      <c r="AD44" s="48"/>
    </row>
    <row r="45" spans="1:30" ht="15">
      <c r="A45" s="46"/>
      <c r="B45" s="46"/>
      <c r="C45" s="46"/>
      <c r="D45" s="46"/>
      <c r="E45" s="46"/>
      <c r="F45" s="46"/>
      <c r="G45" s="46"/>
      <c r="H45" s="46"/>
      <c r="L45" s="46">
        <v>53.783</v>
      </c>
      <c r="M45" s="46"/>
      <c r="N45" s="46"/>
      <c r="O45" s="46"/>
      <c r="P45" s="46">
        <v>53.526</v>
      </c>
      <c r="Q45" s="46"/>
      <c r="R45" s="46"/>
      <c r="S45" s="46"/>
      <c r="T45" s="46"/>
      <c r="U45" s="46"/>
      <c r="V45" s="46"/>
      <c r="W45" s="46"/>
      <c r="X45" s="46"/>
      <c r="Y45" s="46"/>
      <c r="Z45" s="48"/>
      <c r="AA45" s="46"/>
      <c r="AD45" s="48"/>
    </row>
    <row r="46" spans="1:30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v>52.502</v>
      </c>
      <c r="P46" s="46"/>
      <c r="R46" s="46"/>
      <c r="S46" s="46"/>
      <c r="T46" s="46"/>
      <c r="U46" s="46"/>
      <c r="V46" s="46"/>
      <c r="W46" s="46"/>
      <c r="X46" s="46"/>
      <c r="Y46" s="46"/>
      <c r="Z46" s="48"/>
      <c r="AA46" s="46"/>
      <c r="AD46" s="48"/>
    </row>
    <row r="47" spans="1:30" ht="15">
      <c r="A47" s="46"/>
      <c r="B47" s="46"/>
      <c r="C47" s="46"/>
      <c r="D47" s="46"/>
      <c r="E47" s="46"/>
      <c r="F47" s="46"/>
      <c r="G47" s="46"/>
      <c r="H47" s="46"/>
      <c r="J47" s="46"/>
      <c r="K47" s="46"/>
      <c r="L47" s="46">
        <v>50.632</v>
      </c>
      <c r="M47" s="46">
        <v>51.48</v>
      </c>
      <c r="N47" s="46"/>
      <c r="O47" s="46"/>
      <c r="P47" s="48"/>
      <c r="Q47" s="46"/>
      <c r="R47" s="46"/>
      <c r="S47" s="46"/>
      <c r="T47" s="46"/>
      <c r="U47" s="46"/>
      <c r="V47" s="46"/>
      <c r="W47" s="46"/>
      <c r="X47" s="46"/>
      <c r="Y47" s="46"/>
      <c r="Z47" s="48"/>
      <c r="AA47" s="46"/>
      <c r="AD47" s="48"/>
    </row>
    <row r="48" spans="1:30" ht="15">
      <c r="A48" s="46"/>
      <c r="B48" s="46"/>
      <c r="C48" s="46"/>
      <c r="D48" s="46"/>
      <c r="E48" s="46"/>
      <c r="G48" s="46"/>
      <c r="H48" s="46"/>
      <c r="I48" s="46"/>
      <c r="J48" s="46"/>
      <c r="K48" s="46"/>
      <c r="L48" s="46"/>
      <c r="M48" s="46">
        <v>49.199</v>
      </c>
      <c r="N48" s="46"/>
      <c r="O48" s="46"/>
      <c r="P48" s="46">
        <v>48.674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D48" s="48"/>
    </row>
    <row r="49" spans="1:30" ht="15">
      <c r="A49" s="46"/>
      <c r="B49" s="46"/>
      <c r="C49" s="46"/>
      <c r="D49" s="46"/>
      <c r="E49" s="46"/>
      <c r="F49" s="46"/>
      <c r="H49" s="46"/>
      <c r="I49" s="46"/>
      <c r="J49" s="46">
        <v>47.674</v>
      </c>
      <c r="K49" s="46"/>
      <c r="L49" s="46">
        <v>47.53</v>
      </c>
      <c r="N49" s="46"/>
      <c r="O49" s="46">
        <v>47.654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D49" s="48"/>
    </row>
    <row r="50" spans="1:30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>
        <v>45.12</v>
      </c>
      <c r="N50" s="46">
        <v>45.55</v>
      </c>
      <c r="O50" s="35">
        <v>46.05</v>
      </c>
      <c r="P50" s="46"/>
      <c r="Q50" s="46"/>
      <c r="R50" s="46">
        <v>45.53</v>
      </c>
      <c r="S50" s="46"/>
      <c r="T50" s="46"/>
      <c r="U50" s="46"/>
      <c r="V50" s="46"/>
      <c r="W50" s="46"/>
      <c r="X50" s="46"/>
      <c r="Y50" s="46"/>
      <c r="Z50" s="46"/>
      <c r="AA50" s="46"/>
      <c r="AD50" s="48"/>
    </row>
    <row r="51" spans="1:30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D51" s="48"/>
    </row>
    <row r="52" spans="1:30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>
        <v>43.62</v>
      </c>
      <c r="O52" s="46">
        <v>42.36</v>
      </c>
      <c r="P52" s="48"/>
      <c r="Q52" s="46"/>
      <c r="S52" s="46"/>
      <c r="T52" s="46"/>
      <c r="U52" s="46"/>
      <c r="V52" s="46"/>
      <c r="W52" s="46"/>
      <c r="X52" s="46"/>
      <c r="Y52" s="46"/>
      <c r="Z52" s="46"/>
      <c r="AA52" s="46"/>
      <c r="AD52" s="48"/>
    </row>
    <row r="53" spans="1:30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N53" s="46">
        <v>41.307</v>
      </c>
      <c r="O53" s="46">
        <v>40.147</v>
      </c>
      <c r="P53" s="46">
        <v>37.91</v>
      </c>
      <c r="Q53" s="46"/>
      <c r="S53" s="72">
        <v>36.77</v>
      </c>
      <c r="T53" s="46"/>
      <c r="U53" s="46"/>
      <c r="V53" s="46"/>
      <c r="W53" s="46"/>
      <c r="X53" s="69">
        <v>35.33</v>
      </c>
      <c r="Y53" s="46"/>
      <c r="Z53" s="46"/>
      <c r="AA53" s="46"/>
      <c r="AD53" s="48"/>
    </row>
    <row r="54" spans="1:30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>
        <v>38.14</v>
      </c>
      <c r="P54" s="46">
        <v>35.483</v>
      </c>
      <c r="R54" s="46"/>
      <c r="S54" s="46">
        <v>33.158</v>
      </c>
      <c r="T54" s="46"/>
      <c r="U54" s="46"/>
      <c r="V54" s="46"/>
      <c r="W54" s="46"/>
      <c r="X54" s="46"/>
      <c r="Y54" s="69">
        <v>32.834</v>
      </c>
      <c r="Z54" s="46"/>
      <c r="AA54" s="46"/>
      <c r="AD54" s="48"/>
    </row>
    <row r="55" spans="1:30" ht="15">
      <c r="A55" s="46"/>
      <c r="B55" s="46"/>
      <c r="C55" s="46"/>
      <c r="D55" s="46"/>
      <c r="E55" s="46"/>
      <c r="F55" s="46"/>
      <c r="G55" s="48"/>
      <c r="H55" s="46"/>
      <c r="I55" s="46"/>
      <c r="J55" s="46"/>
      <c r="K55" s="46"/>
      <c r="L55" s="46"/>
      <c r="M55" s="46"/>
      <c r="N55" s="46"/>
      <c r="O55" s="46"/>
      <c r="P55" s="46">
        <v>34.78</v>
      </c>
      <c r="Q55" s="46">
        <v>21.849</v>
      </c>
      <c r="R55" s="46"/>
      <c r="S55" s="69">
        <v>26.153</v>
      </c>
      <c r="T55" s="46"/>
      <c r="U55" s="46"/>
      <c r="V55" s="46"/>
      <c r="W55" s="46">
        <v>19.618</v>
      </c>
      <c r="X55" s="46"/>
      <c r="Y55" s="46"/>
      <c r="Z55" s="48"/>
      <c r="AA55" s="46"/>
      <c r="AD55" s="48"/>
    </row>
    <row r="56" spans="1:30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>
        <v>23.715</v>
      </c>
      <c r="Q56" s="47">
        <v>16.84</v>
      </c>
      <c r="R56" s="46"/>
      <c r="S56" s="46"/>
      <c r="T56" s="46"/>
      <c r="U56" s="46"/>
      <c r="V56" s="46"/>
      <c r="W56" s="46">
        <v>16.96</v>
      </c>
      <c r="X56" s="46"/>
      <c r="Y56" s="46"/>
      <c r="Z56" s="69">
        <v>25.873</v>
      </c>
      <c r="AA56" s="46"/>
      <c r="AD56" s="48"/>
    </row>
    <row r="57" spans="1:30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8"/>
      <c r="Q57" s="47">
        <v>16.405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D57" s="48"/>
    </row>
    <row r="58" spans="1:30" ht="15">
      <c r="A58" s="46"/>
      <c r="C58" s="46"/>
      <c r="D58" s="46"/>
      <c r="E58" s="46"/>
      <c r="F58" s="46"/>
      <c r="G58" s="46"/>
      <c r="H58" s="46"/>
      <c r="I58" s="46"/>
      <c r="J58" s="46"/>
      <c r="K58" s="46"/>
      <c r="M58" s="46"/>
      <c r="N58" s="46"/>
      <c r="O58" s="46"/>
      <c r="P58" s="48"/>
      <c r="Q58" s="47">
        <v>13.221</v>
      </c>
      <c r="R58" s="46"/>
      <c r="S58" s="46"/>
      <c r="T58" s="46"/>
      <c r="U58" s="46"/>
      <c r="V58" s="46"/>
      <c r="W58" s="46"/>
      <c r="X58" s="46"/>
      <c r="Y58" s="46"/>
      <c r="Z58" s="48"/>
      <c r="AA58" s="46"/>
      <c r="AD58" s="48"/>
    </row>
    <row r="59" spans="1:30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8"/>
      <c r="Q59" s="46">
        <v>11.526</v>
      </c>
      <c r="R59" s="46"/>
      <c r="S59" s="46">
        <v>10.272</v>
      </c>
      <c r="T59" s="46"/>
      <c r="U59" s="46"/>
      <c r="V59" s="46"/>
      <c r="W59" s="46"/>
      <c r="X59" s="46"/>
      <c r="Y59" s="46"/>
      <c r="Z59" s="48"/>
      <c r="AA59" s="46"/>
      <c r="AD59" s="48"/>
    </row>
    <row r="60" spans="1:30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P60" s="48"/>
      <c r="Q60" s="72">
        <v>5.474</v>
      </c>
      <c r="R60" s="46"/>
      <c r="S60" s="46"/>
      <c r="T60" s="46"/>
      <c r="U60" s="46"/>
      <c r="V60" s="48"/>
      <c r="W60" s="48"/>
      <c r="X60" s="46"/>
      <c r="Y60" s="46"/>
      <c r="Z60" s="48"/>
      <c r="AA60" s="46"/>
      <c r="AD60" s="48"/>
    </row>
    <row r="61" spans="1:30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46"/>
      <c r="P61" s="48"/>
      <c r="R61" s="46"/>
      <c r="S61" s="46"/>
      <c r="T61" s="46"/>
      <c r="U61" s="46"/>
      <c r="V61" s="46"/>
      <c r="W61" s="46"/>
      <c r="X61" s="46"/>
      <c r="Y61" s="46"/>
      <c r="Z61" s="48"/>
      <c r="AA61" s="46"/>
      <c r="AD61" s="48"/>
    </row>
    <row r="62" spans="1:30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8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D62" s="48"/>
    </row>
    <row r="63" spans="1:27" s="33" customFormat="1" ht="15.75">
      <c r="A63" s="73">
        <f>SUM(A5:A62)</f>
        <v>669.745</v>
      </c>
      <c r="B63" s="73">
        <f>SUM(B4:B62)</f>
        <v>661.07</v>
      </c>
      <c r="C63" s="73">
        <f>SUM(C4:C62)</f>
        <v>594.1580000000001</v>
      </c>
      <c r="D63" s="73">
        <f aca="true" t="shared" si="0" ref="D63:AA63">SUM(D4:D62)</f>
        <v>583.417</v>
      </c>
      <c r="E63" s="73">
        <f t="shared" si="0"/>
        <v>573.116</v>
      </c>
      <c r="F63" s="73">
        <f t="shared" si="0"/>
        <v>568.343</v>
      </c>
      <c r="G63" s="73">
        <f t="shared" si="0"/>
        <v>531.888</v>
      </c>
      <c r="H63" s="73">
        <f t="shared" si="0"/>
        <v>527.545</v>
      </c>
      <c r="I63" s="73">
        <f t="shared" si="0"/>
        <v>502.938</v>
      </c>
      <c r="J63" s="73">
        <f>SUM(J4:J62)</f>
        <v>460.693</v>
      </c>
      <c r="K63" s="73">
        <f t="shared" si="0"/>
        <v>420.226</v>
      </c>
      <c r="L63" s="73">
        <f t="shared" si="0"/>
        <v>414.01200000000006</v>
      </c>
      <c r="M63" s="73">
        <f t="shared" si="0"/>
        <v>405.845</v>
      </c>
      <c r="N63" s="73">
        <f t="shared" si="0"/>
        <v>396.915</v>
      </c>
      <c r="O63" s="73">
        <f t="shared" si="0"/>
        <v>361.89300000000003</v>
      </c>
      <c r="P63" s="73">
        <f t="shared" si="0"/>
        <v>234.08800000000002</v>
      </c>
      <c r="Q63" s="73">
        <f t="shared" si="0"/>
        <v>140.165</v>
      </c>
      <c r="R63" s="73">
        <f t="shared" si="0"/>
        <v>133.1</v>
      </c>
      <c r="S63" s="73">
        <f t="shared" si="0"/>
        <v>106.353</v>
      </c>
      <c r="T63" s="73">
        <f t="shared" si="0"/>
        <v>81.05</v>
      </c>
      <c r="U63" s="73">
        <f t="shared" si="0"/>
        <v>77.583</v>
      </c>
      <c r="V63" s="73">
        <f t="shared" si="0"/>
        <v>68.16</v>
      </c>
      <c r="W63" s="73">
        <f t="shared" si="0"/>
        <v>36.578</v>
      </c>
      <c r="X63" s="73">
        <f>SUM(X4:X62)</f>
        <v>35.33</v>
      </c>
      <c r="Y63" s="73">
        <f t="shared" si="0"/>
        <v>32.834</v>
      </c>
      <c r="Z63" s="73">
        <f t="shared" si="0"/>
        <v>25.873</v>
      </c>
      <c r="AA63" s="73">
        <f t="shared" si="0"/>
        <v>0</v>
      </c>
    </row>
    <row r="64" spans="1:27" ht="15" hidden="1">
      <c r="A64" s="46">
        <f>VLOOKUP(A1,Challenge!$A$4:$AE$68,30,0)</f>
        <v>84.95</v>
      </c>
      <c r="B64" s="46">
        <f>VLOOKUP(B1,Challenge!$A$4:$AE$68,30,0)</f>
        <v>0</v>
      </c>
      <c r="C64" s="46">
        <f>VLOOKUP(C1,Challenge!$A$4:$AE$68,30,0)</f>
        <v>0</v>
      </c>
      <c r="D64" s="46">
        <f>VLOOKUP(D1,Challenge!$A$4:$AE$68,30,0)</f>
        <v>0</v>
      </c>
      <c r="E64" s="46">
        <f>VLOOKUP(E1,Challenge!$A$4:$AE$68,30,0)</f>
        <v>52.51</v>
      </c>
      <c r="F64" s="46">
        <f>VLOOKUP(F1,Challenge!$A$4:$AE$68,30,0)</f>
        <v>0</v>
      </c>
      <c r="G64" s="46" t="e">
        <f>VLOOKUP(G1,Challenge!$A$4:$AE$68,30,0)</f>
        <v>#N/A</v>
      </c>
      <c r="H64" s="46" t="e">
        <f>VLOOKUP(H1,Challenge!$A$4:$AE$68,30,0)</f>
        <v>#N/A</v>
      </c>
      <c r="I64" s="46">
        <f>VLOOKUP(I1,Challenge!$A$4:$AE$68,30,0)</f>
        <v>30.26</v>
      </c>
      <c r="J64" s="46">
        <f>VLOOKUP(J1,Challenge!$A$4:$AE$68,30,0)</f>
        <v>0</v>
      </c>
      <c r="K64" s="46">
        <f>VLOOKUP(K1,Challenge!$A$4:$AE$68,30,0)</f>
        <v>0</v>
      </c>
      <c r="L64" s="46">
        <f>VLOOKUP(L1,Challenge!$A$4:$AE$68,30,0)</f>
        <v>0</v>
      </c>
      <c r="M64" s="46" t="e">
        <f>VLOOKUP(M1,Challenge!$A$4:$AE$68,30,0)</f>
        <v>#N/A</v>
      </c>
      <c r="N64" s="46">
        <f>VLOOKUP(N1,Challenge!$A$4:$AE$68,30,0)</f>
        <v>0</v>
      </c>
      <c r="O64" s="46">
        <f>VLOOKUP(O1,Challenge!$A$4:$AE$68,30,0)</f>
        <v>0</v>
      </c>
      <c r="P64" s="46">
        <f>VLOOKUP(P1,Challenge!$A$4:$AE$68,30,0)</f>
        <v>0</v>
      </c>
      <c r="Q64" s="46" t="e">
        <f>VLOOKUP(Q1,Challenge!$A$4:$AE$68,30,0)</f>
        <v>#N/A</v>
      </c>
      <c r="R64" s="46" t="e">
        <f>VLOOKUP(R1,Challenge!$A$4:$AE$68,30,0)</f>
        <v>#N/A</v>
      </c>
      <c r="S64" s="46" t="e">
        <f>VLOOKUP(S1,Challenge!$A$4:$AE$68,30,0)</f>
        <v>#N/A</v>
      </c>
      <c r="T64" s="46" t="e">
        <f>VLOOKUP(T1,Challenge!$A$4:$AE$68,30,0)</f>
        <v>#N/A</v>
      </c>
      <c r="V64" s="46">
        <f>VLOOKUP(V1,Challenge!$A$4:$AE$68,30,0)</f>
        <v>0</v>
      </c>
      <c r="W64" s="46">
        <f>VLOOKUP(W1,Challenge!$A$4:$AE$68,30,0)</f>
        <v>0</v>
      </c>
      <c r="X64" s="46" t="e">
        <f>VLOOKUP(X1,Challenge!$A$4:$AE$68,30,0)</f>
        <v>#N/A</v>
      </c>
      <c r="Y64" s="46" t="e">
        <f>VLOOKUP(Y1,Challenge!$A$4:$AE$68,30,0)</f>
        <v>#N/A</v>
      </c>
      <c r="Z64" s="46">
        <f>VLOOKUP(Z1,Challenge!$A$4:$AE$68,30,0)</f>
        <v>0</v>
      </c>
      <c r="AA64" s="46" t="e">
        <f>VLOOKUP(AA1,Challenge!$A$4:$AE$68,30,0)</f>
        <v>#N/A</v>
      </c>
    </row>
    <row r="65" spans="1:27" ht="15" hidden="1">
      <c r="A65" s="46" t="b">
        <f aca="true" t="shared" si="1" ref="A65:T65">ROUND(A63,1)=ROUND(A64,1)</f>
        <v>0</v>
      </c>
      <c r="B65" s="46" t="b">
        <f t="shared" si="1"/>
        <v>0</v>
      </c>
      <c r="C65" s="46" t="b">
        <f>ROUND(C63,1)=ROUND(C64,1)</f>
        <v>0</v>
      </c>
      <c r="D65" s="46" t="b">
        <f t="shared" si="1"/>
        <v>0</v>
      </c>
      <c r="E65" s="46" t="b">
        <f t="shared" si="1"/>
        <v>0</v>
      </c>
      <c r="F65" s="46" t="b">
        <f t="shared" si="1"/>
        <v>0</v>
      </c>
      <c r="G65" s="46" t="e">
        <f>ROUND(G63,1)=ROUND(G64,1)</f>
        <v>#N/A</v>
      </c>
      <c r="H65" s="46" t="e">
        <f t="shared" si="1"/>
        <v>#N/A</v>
      </c>
      <c r="I65" s="46" t="b">
        <f t="shared" si="1"/>
        <v>0</v>
      </c>
      <c r="J65" s="46" t="b">
        <f>ROUND(J63,1)=ROUND(J64,1)</f>
        <v>0</v>
      </c>
      <c r="K65" s="46" t="b">
        <f t="shared" si="1"/>
        <v>0</v>
      </c>
      <c r="L65" s="46" t="b">
        <f t="shared" si="1"/>
        <v>0</v>
      </c>
      <c r="M65" s="46" t="e">
        <f>ROUND(M63,1)=ROUND(M64,1)</f>
        <v>#N/A</v>
      </c>
      <c r="N65" s="46" t="b">
        <f>ROUND(N63,1)=ROUND(N64,1)</f>
        <v>0</v>
      </c>
      <c r="O65" s="46" t="b">
        <f t="shared" si="1"/>
        <v>0</v>
      </c>
      <c r="P65" s="46" t="b">
        <f>ROUND(P63,1)=ROUND(P64,1)</f>
        <v>0</v>
      </c>
      <c r="Q65" s="46" t="e">
        <f>ROUND(Q63,1)=ROUND(Q64,1)</f>
        <v>#N/A</v>
      </c>
      <c r="R65" s="46" t="e">
        <f>ROUND(R63,1)=ROUND(R64,1)</f>
        <v>#N/A</v>
      </c>
      <c r="S65" s="46" t="e">
        <f t="shared" si="1"/>
        <v>#N/A</v>
      </c>
      <c r="T65" s="46" t="e">
        <f t="shared" si="1"/>
        <v>#N/A</v>
      </c>
      <c r="V65" s="46" t="b">
        <f aca="true" t="shared" si="2" ref="V65:AA65">ROUND(V63,1)=ROUND(V64,1)</f>
        <v>0</v>
      </c>
      <c r="W65" s="46" t="b">
        <f t="shared" si="2"/>
        <v>0</v>
      </c>
      <c r="X65" s="46" t="e">
        <f t="shared" si="2"/>
        <v>#N/A</v>
      </c>
      <c r="Y65" s="46" t="e">
        <f t="shared" si="2"/>
        <v>#N/A</v>
      </c>
      <c r="Z65" s="46" t="b">
        <f t="shared" si="2"/>
        <v>0</v>
      </c>
      <c r="AA65" s="46" t="e">
        <f t="shared" si="2"/>
        <v>#N/A</v>
      </c>
    </row>
    <row r="66" spans="1:27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9"/>
      <c r="Q66" s="47"/>
      <c r="R66" s="47"/>
      <c r="S66" s="47"/>
      <c r="T66" s="47"/>
      <c r="V66" s="47"/>
      <c r="W66" s="47"/>
      <c r="X66" s="47"/>
      <c r="Y66" s="47"/>
      <c r="Z66" s="49"/>
      <c r="AA66" s="47"/>
    </row>
    <row r="67" spans="1:27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9"/>
      <c r="Q67" s="47"/>
      <c r="R67" s="47"/>
      <c r="S67" s="47"/>
      <c r="T67" s="47"/>
      <c r="V67" s="47"/>
      <c r="W67" s="47"/>
      <c r="X67" s="47"/>
      <c r="Y67" s="47"/>
      <c r="Z67" s="49"/>
      <c r="AA67" s="47"/>
    </row>
    <row r="68" spans="1:27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9"/>
      <c r="Q68" s="47"/>
      <c r="R68" s="47"/>
      <c r="S68" s="47"/>
      <c r="T68" s="47"/>
      <c r="V68" s="47"/>
      <c r="W68" s="47"/>
      <c r="X68" s="47"/>
      <c r="Y68" s="47"/>
      <c r="Z68" s="49"/>
      <c r="AA68" s="47"/>
    </row>
    <row r="69" spans="1:27" ht="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9"/>
      <c r="Q69" s="47"/>
      <c r="R69" s="47"/>
      <c r="S69" s="47"/>
      <c r="T69" s="47"/>
      <c r="V69" s="47"/>
      <c r="W69" s="47"/>
      <c r="X69" s="47"/>
      <c r="Y69" s="47"/>
      <c r="Z69" s="49"/>
      <c r="AA69" s="47"/>
    </row>
    <row r="70" spans="1:27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9"/>
      <c r="Q70" s="47"/>
      <c r="R70" s="47"/>
      <c r="S70" s="47"/>
      <c r="T70" s="47"/>
      <c r="V70" s="47"/>
      <c r="W70" s="47"/>
      <c r="X70" s="47"/>
      <c r="Y70" s="47"/>
      <c r="Z70" s="49"/>
      <c r="AA70" s="47"/>
    </row>
    <row r="71" spans="1:27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9"/>
      <c r="Q71" s="47"/>
      <c r="R71" s="47"/>
      <c r="S71" s="47"/>
      <c r="T71" s="47"/>
      <c r="V71" s="47"/>
      <c r="W71" s="47"/>
      <c r="X71" s="47"/>
      <c r="Y71" s="47"/>
      <c r="Z71" s="49"/>
      <c r="AA71" s="47"/>
    </row>
  </sheetData>
  <sheetProtection selectLockedCells="1" selectUnlockedCells="1"/>
  <conditionalFormatting sqref="A63:AA63">
    <cfRule type="expression" priority="1" dxfId="1" stopIfTrue="1">
      <formula>NOT('Indiv H'!A$65)</formula>
    </cfRule>
  </conditionalFormatting>
  <printOptions gridLines="1"/>
  <pageMargins left="0.5905511811023623" right="0.5905511811023623" top="0" bottom="0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11.421875" defaultRowHeight="12.75"/>
  <cols>
    <col min="1" max="1" width="10.7109375" style="38" bestFit="1" customWidth="1"/>
    <col min="2" max="2" width="15.57421875" style="38" bestFit="1" customWidth="1"/>
    <col min="3" max="3" width="12.140625" style="38" bestFit="1" customWidth="1"/>
    <col min="4" max="16384" width="11.421875" style="38" customWidth="1"/>
  </cols>
  <sheetData>
    <row r="1" ht="15">
      <c r="A1" s="35" t="s">
        <v>98</v>
      </c>
    </row>
    <row r="2" spans="1:3" ht="15">
      <c r="A2" s="35" t="s">
        <v>99</v>
      </c>
      <c r="C2" s="38">
        <v>101</v>
      </c>
    </row>
    <row r="3" ht="15">
      <c r="A3" s="35" t="s">
        <v>100</v>
      </c>
    </row>
    <row r="4" spans="2:3" ht="15.75">
      <c r="B4" s="33"/>
      <c r="C4" s="33"/>
    </row>
    <row r="7" spans="2:3" ht="15">
      <c r="B7" s="38" t="s">
        <v>101</v>
      </c>
      <c r="C7" s="74">
        <v>56300</v>
      </c>
    </row>
    <row r="8" spans="2:3" ht="15">
      <c r="B8" s="38" t="s">
        <v>102</v>
      </c>
      <c r="C8" s="75">
        <v>598</v>
      </c>
    </row>
    <row r="9" spans="2:3" ht="15">
      <c r="B9" s="66" t="s">
        <v>103</v>
      </c>
      <c r="C9" s="38">
        <f>C7/C8</f>
        <v>94.14715719063545</v>
      </c>
    </row>
    <row r="11" spans="2:3" ht="15.75">
      <c r="B11" s="76" t="s">
        <v>104</v>
      </c>
      <c r="C11" s="33">
        <f>C2-C9</f>
        <v>6.852842809364546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7"/>
  <sheetViews>
    <sheetView workbookViewId="0" topLeftCell="A1">
      <selection activeCell="F27" sqref="F27"/>
    </sheetView>
  </sheetViews>
  <sheetFormatPr defaultColWidth="11.421875" defaultRowHeight="12.75"/>
  <cols>
    <col min="1" max="1" width="28.421875" style="38" bestFit="1" customWidth="1"/>
    <col min="2" max="2" width="7.28125" style="38" customWidth="1"/>
    <col min="3" max="3" width="7.57421875" style="37" bestFit="1" customWidth="1"/>
    <col min="4" max="4" width="7.57421875" style="38" bestFit="1" customWidth="1"/>
    <col min="5" max="5" width="7.00390625" style="38" bestFit="1" customWidth="1"/>
    <col min="6" max="6" width="8.8515625" style="38" bestFit="1" customWidth="1"/>
    <col min="7" max="7" width="7.7109375" style="38" customWidth="1"/>
    <col min="8" max="8" width="7.8515625" style="38" customWidth="1"/>
    <col min="9" max="9" width="8.8515625" style="38" bestFit="1" customWidth="1"/>
    <col min="10" max="10" width="7.7109375" style="38" customWidth="1"/>
    <col min="11" max="11" width="8.140625" style="38" bestFit="1" customWidth="1"/>
    <col min="12" max="13" width="7.140625" style="38" customWidth="1"/>
    <col min="14" max="14" width="7.140625" style="35" customWidth="1"/>
    <col min="15" max="16384" width="11.421875" style="38" customWidth="1"/>
  </cols>
  <sheetData>
    <row r="1" spans="1:14" ht="15.75">
      <c r="A1" s="34" t="s">
        <v>0</v>
      </c>
      <c r="B1" s="38" t="s">
        <v>859</v>
      </c>
      <c r="C1" s="38" t="s">
        <v>987</v>
      </c>
      <c r="D1" s="37" t="s">
        <v>1002</v>
      </c>
      <c r="E1" s="37" t="s">
        <v>72</v>
      </c>
      <c r="F1" s="37" t="s">
        <v>1114</v>
      </c>
      <c r="G1" s="37" t="s">
        <v>1119</v>
      </c>
      <c r="H1" s="37" t="s">
        <v>1122</v>
      </c>
      <c r="I1" s="37" t="s">
        <v>1128</v>
      </c>
      <c r="J1" s="37" t="s">
        <v>1165</v>
      </c>
      <c r="K1" s="37" t="s">
        <v>1174</v>
      </c>
      <c r="M1" s="35"/>
      <c r="N1" s="35" t="s">
        <v>78</v>
      </c>
    </row>
    <row r="2" spans="1:14" ht="15.75">
      <c r="A2" s="34">
        <v>2012</v>
      </c>
      <c r="B2" s="40">
        <v>40916</v>
      </c>
      <c r="C2" s="41">
        <v>41020</v>
      </c>
      <c r="D2" s="41">
        <v>41033</v>
      </c>
      <c r="E2" s="41">
        <v>41069</v>
      </c>
      <c r="F2" s="41">
        <v>41132</v>
      </c>
      <c r="G2" s="39"/>
      <c r="H2" s="39"/>
      <c r="I2" s="39">
        <v>41182</v>
      </c>
      <c r="J2" s="39">
        <v>41196</v>
      </c>
      <c r="K2" s="41">
        <v>41028</v>
      </c>
      <c r="L2" s="41"/>
      <c r="M2" s="41"/>
      <c r="N2" s="83"/>
    </row>
    <row r="3" spans="1:21" ht="15">
      <c r="A3" s="44" t="s">
        <v>833</v>
      </c>
      <c r="B3" s="80"/>
      <c r="C3" s="80"/>
      <c r="D3" s="80"/>
      <c r="E3" s="80"/>
      <c r="F3" s="80"/>
      <c r="G3" s="37"/>
      <c r="H3" s="80">
        <v>11</v>
      </c>
      <c r="I3" s="80">
        <v>20.4</v>
      </c>
      <c r="J3" s="80"/>
      <c r="K3" s="51"/>
      <c r="L3" s="51"/>
      <c r="M3" s="51"/>
      <c r="N3" s="83">
        <v>2</v>
      </c>
      <c r="O3" s="51"/>
      <c r="P3" s="51"/>
      <c r="Q3" s="51"/>
      <c r="R3" s="51"/>
      <c r="S3" s="51"/>
      <c r="T3" s="51"/>
      <c r="U3" s="51"/>
    </row>
    <row r="4" spans="1:21" ht="15">
      <c r="A4" s="44" t="s">
        <v>1069</v>
      </c>
      <c r="B4" s="80"/>
      <c r="C4" s="80"/>
      <c r="D4" s="37"/>
      <c r="E4" s="80">
        <v>17.071</v>
      </c>
      <c r="F4" s="80"/>
      <c r="G4" s="37"/>
      <c r="H4" s="37"/>
      <c r="I4" s="80"/>
      <c r="J4" s="80">
        <v>14.36</v>
      </c>
      <c r="K4" s="51"/>
      <c r="L4" s="51"/>
      <c r="M4" s="51"/>
      <c r="N4" s="83">
        <v>2</v>
      </c>
      <c r="O4" s="51"/>
      <c r="P4" s="51"/>
      <c r="Q4" s="51"/>
      <c r="R4" s="51"/>
      <c r="S4" s="51"/>
      <c r="T4" s="51"/>
      <c r="U4" s="51"/>
    </row>
    <row r="5" spans="1:21" ht="15">
      <c r="A5" s="38" t="s">
        <v>1164</v>
      </c>
      <c r="B5" s="80"/>
      <c r="C5" s="80"/>
      <c r="D5" s="37"/>
      <c r="E5" s="80"/>
      <c r="F5" s="80"/>
      <c r="G5" s="37"/>
      <c r="H5" s="37"/>
      <c r="I5" s="80">
        <v>68.16</v>
      </c>
      <c r="J5" s="80"/>
      <c r="K5" s="51"/>
      <c r="L5" s="51"/>
      <c r="M5" s="51"/>
      <c r="N5" s="83">
        <v>1</v>
      </c>
      <c r="O5" s="51"/>
      <c r="P5" s="51"/>
      <c r="Q5" s="51"/>
      <c r="R5" s="51"/>
      <c r="S5" s="51"/>
      <c r="T5" s="51"/>
      <c r="U5" s="51"/>
    </row>
    <row r="6" spans="1:21" ht="15">
      <c r="A6" s="38" t="s">
        <v>615</v>
      </c>
      <c r="B6" s="80"/>
      <c r="C6" s="80">
        <v>27.47</v>
      </c>
      <c r="D6" s="80"/>
      <c r="E6" s="80"/>
      <c r="F6" s="37"/>
      <c r="G6" s="37">
        <v>25.71</v>
      </c>
      <c r="H6" s="80"/>
      <c r="I6" s="37">
        <v>35.33</v>
      </c>
      <c r="J6" s="80"/>
      <c r="K6" s="51"/>
      <c r="L6" s="51"/>
      <c r="M6" s="51"/>
      <c r="N6" s="83">
        <v>3</v>
      </c>
      <c r="O6" s="51"/>
      <c r="P6" s="51"/>
      <c r="Q6" s="51"/>
      <c r="R6" s="51"/>
      <c r="S6" s="51"/>
      <c r="T6" s="51"/>
      <c r="U6" s="51"/>
    </row>
    <row r="7" spans="1:21" ht="15">
      <c r="A7" s="44" t="s">
        <v>1134</v>
      </c>
      <c r="B7" s="80"/>
      <c r="C7" s="80"/>
      <c r="D7" s="80"/>
      <c r="E7" s="80"/>
      <c r="F7" s="37"/>
      <c r="G7" s="37"/>
      <c r="H7" s="80"/>
      <c r="I7" s="37">
        <v>26.37</v>
      </c>
      <c r="J7" s="80"/>
      <c r="K7" s="51"/>
      <c r="L7" s="51"/>
      <c r="M7" s="51"/>
      <c r="N7" s="83">
        <v>1</v>
      </c>
      <c r="O7" s="51"/>
      <c r="P7" s="51"/>
      <c r="Q7" s="51"/>
      <c r="R7" s="51"/>
      <c r="S7" s="51"/>
      <c r="T7" s="51"/>
      <c r="U7" s="51"/>
    </row>
    <row r="8" spans="1:21" ht="15">
      <c r="A8" s="44" t="s">
        <v>1124</v>
      </c>
      <c r="B8" s="71"/>
      <c r="C8" s="80"/>
      <c r="D8" s="80"/>
      <c r="E8" s="80"/>
      <c r="F8" s="37"/>
      <c r="G8" s="37"/>
      <c r="H8" s="80">
        <v>6.71</v>
      </c>
      <c r="I8" s="37">
        <v>17.42</v>
      </c>
      <c r="J8" s="80"/>
      <c r="K8" s="51"/>
      <c r="L8" s="51"/>
      <c r="M8" s="51"/>
      <c r="N8" s="83">
        <v>2</v>
      </c>
      <c r="O8" s="51"/>
      <c r="P8" s="51"/>
      <c r="Q8" s="51"/>
      <c r="R8" s="51"/>
      <c r="S8" s="51"/>
      <c r="T8" s="51"/>
      <c r="U8" s="51"/>
    </row>
    <row r="9" spans="1:14" ht="15">
      <c r="A9" s="44" t="s">
        <v>1132</v>
      </c>
      <c r="B9" s="71"/>
      <c r="C9" s="80"/>
      <c r="D9" s="80"/>
      <c r="E9" s="80"/>
      <c r="F9" s="80"/>
      <c r="G9" s="37"/>
      <c r="H9" s="80"/>
      <c r="I9" s="80">
        <v>42.79</v>
      </c>
      <c r="J9" s="80"/>
      <c r="N9" s="83">
        <v>1</v>
      </c>
    </row>
    <row r="10" spans="1:21" ht="15">
      <c r="A10" s="44" t="s">
        <v>17</v>
      </c>
      <c r="B10" s="80"/>
      <c r="C10" s="80"/>
      <c r="D10" s="80">
        <v>9.05</v>
      </c>
      <c r="E10" s="80">
        <v>19.304</v>
      </c>
      <c r="F10" s="80">
        <v>18.91</v>
      </c>
      <c r="G10" s="37">
        <v>21.59</v>
      </c>
      <c r="H10" s="80"/>
      <c r="I10" s="80"/>
      <c r="J10" s="80">
        <v>18.31</v>
      </c>
      <c r="K10" s="51"/>
      <c r="L10" s="51"/>
      <c r="M10" s="51"/>
      <c r="N10" s="83">
        <v>5</v>
      </c>
      <c r="O10" s="51"/>
      <c r="P10" s="51"/>
      <c r="Q10" s="51"/>
      <c r="R10" s="51"/>
      <c r="S10" s="51"/>
      <c r="T10" s="51"/>
      <c r="U10" s="51"/>
    </row>
    <row r="11" spans="1:21" ht="15">
      <c r="A11" s="44" t="s">
        <v>1125</v>
      </c>
      <c r="B11" s="80"/>
      <c r="C11" s="80"/>
      <c r="D11" s="80"/>
      <c r="E11" s="80"/>
      <c r="F11" s="80"/>
      <c r="G11" s="37"/>
      <c r="H11" s="80">
        <v>9.57</v>
      </c>
      <c r="I11" s="80">
        <v>18.91</v>
      </c>
      <c r="J11" s="80"/>
      <c r="K11" s="51"/>
      <c r="L11" s="51"/>
      <c r="M11" s="51"/>
      <c r="N11" s="83">
        <v>2</v>
      </c>
      <c r="O11" s="51"/>
      <c r="P11" s="51"/>
      <c r="Q11" s="51"/>
      <c r="R11" s="51"/>
      <c r="S11" s="51"/>
      <c r="T11" s="51"/>
      <c r="U11" s="51"/>
    </row>
    <row r="12" spans="1:21" ht="15">
      <c r="A12" s="44" t="s">
        <v>1127</v>
      </c>
      <c r="B12" s="80"/>
      <c r="C12" s="80"/>
      <c r="D12" s="80"/>
      <c r="E12" s="80"/>
      <c r="F12" s="80"/>
      <c r="G12" s="80"/>
      <c r="H12" s="80">
        <v>13.86</v>
      </c>
      <c r="I12" s="80">
        <v>33.84</v>
      </c>
      <c r="J12" s="37"/>
      <c r="K12" s="51"/>
      <c r="L12" s="51"/>
      <c r="M12" s="51"/>
      <c r="N12" s="83">
        <v>2</v>
      </c>
      <c r="O12" s="51"/>
      <c r="P12" s="51"/>
      <c r="Q12" s="51"/>
      <c r="R12" s="51"/>
      <c r="S12" s="51"/>
      <c r="T12" s="51"/>
      <c r="U12" s="51"/>
    </row>
    <row r="13" spans="1:21" ht="15">
      <c r="A13" s="44" t="s">
        <v>1133</v>
      </c>
      <c r="B13" s="80"/>
      <c r="C13" s="80"/>
      <c r="D13" s="80"/>
      <c r="E13" s="80"/>
      <c r="F13" s="80"/>
      <c r="G13" s="80"/>
      <c r="H13" s="80"/>
      <c r="I13" s="80">
        <v>27.87</v>
      </c>
      <c r="J13" s="37"/>
      <c r="K13" s="51"/>
      <c r="L13" s="51"/>
      <c r="M13" s="51"/>
      <c r="N13" s="83">
        <v>1</v>
      </c>
      <c r="O13" s="51"/>
      <c r="P13" s="51"/>
      <c r="Q13" s="51"/>
      <c r="R13" s="51"/>
      <c r="S13" s="51"/>
      <c r="T13" s="51"/>
      <c r="U13" s="51"/>
    </row>
    <row r="14" spans="1:21" ht="15">
      <c r="A14" s="44" t="s">
        <v>862</v>
      </c>
      <c r="B14" s="80">
        <v>10.427</v>
      </c>
      <c r="C14" s="80"/>
      <c r="D14" s="80"/>
      <c r="E14" s="80"/>
      <c r="F14" s="80"/>
      <c r="G14" s="37"/>
      <c r="H14" s="80"/>
      <c r="I14" s="80"/>
      <c r="J14" s="80"/>
      <c r="K14" s="51"/>
      <c r="L14" s="51"/>
      <c r="M14" s="51"/>
      <c r="N14" s="83">
        <v>1</v>
      </c>
      <c r="O14" s="51"/>
      <c r="P14" s="51"/>
      <c r="Q14" s="51"/>
      <c r="R14" s="51"/>
      <c r="S14" s="51"/>
      <c r="T14" s="51"/>
      <c r="U14" s="51"/>
    </row>
    <row r="15" spans="1:21" ht="15">
      <c r="A15" s="44" t="s">
        <v>832</v>
      </c>
      <c r="B15" s="80"/>
      <c r="C15" s="80"/>
      <c r="D15" s="80"/>
      <c r="E15" s="80"/>
      <c r="F15" s="80"/>
      <c r="G15" s="37">
        <v>31</v>
      </c>
      <c r="H15" s="80"/>
      <c r="I15" s="80">
        <v>30.85</v>
      </c>
      <c r="J15" s="80"/>
      <c r="K15" s="51"/>
      <c r="L15" s="51"/>
      <c r="M15" s="51"/>
      <c r="N15" s="83">
        <v>2</v>
      </c>
      <c r="O15" s="51"/>
      <c r="P15" s="51"/>
      <c r="Q15" s="51"/>
      <c r="R15" s="51"/>
      <c r="S15" s="51"/>
      <c r="T15" s="51"/>
      <c r="U15" s="51"/>
    </row>
    <row r="16" spans="1:21" ht="15">
      <c r="A16" s="44" t="s">
        <v>1123</v>
      </c>
      <c r="B16" s="80"/>
      <c r="C16" s="80"/>
      <c r="D16" s="80"/>
      <c r="E16" s="80"/>
      <c r="F16" s="80"/>
      <c r="G16" s="37"/>
      <c r="H16" s="80">
        <v>8.14</v>
      </c>
      <c r="I16" s="37">
        <v>21.9</v>
      </c>
      <c r="J16" s="37"/>
      <c r="K16" s="51"/>
      <c r="L16" s="51"/>
      <c r="M16" s="51"/>
      <c r="N16" s="83">
        <v>2</v>
      </c>
      <c r="O16" s="51"/>
      <c r="P16" s="51"/>
      <c r="Q16" s="51"/>
      <c r="R16" s="51"/>
      <c r="S16" s="51"/>
      <c r="T16" s="51"/>
      <c r="U16" s="51"/>
    </row>
    <row r="17" spans="1:21" ht="15">
      <c r="A17" s="44" t="s">
        <v>1126</v>
      </c>
      <c r="B17" s="80"/>
      <c r="C17" s="80"/>
      <c r="D17" s="80"/>
      <c r="E17" s="80"/>
      <c r="F17" s="80"/>
      <c r="G17" s="37"/>
      <c r="H17" s="80">
        <v>12.43</v>
      </c>
      <c r="I17" s="37"/>
      <c r="J17" s="37"/>
      <c r="K17" s="51"/>
      <c r="L17" s="51"/>
      <c r="M17" s="51"/>
      <c r="N17" s="83">
        <v>1</v>
      </c>
      <c r="O17" s="51"/>
      <c r="P17" s="51"/>
      <c r="Q17" s="51"/>
      <c r="R17" s="51"/>
      <c r="S17" s="51"/>
      <c r="T17" s="51"/>
      <c r="U17" s="51"/>
    </row>
    <row r="18" spans="1:21" ht="15">
      <c r="A18" s="44" t="s">
        <v>616</v>
      </c>
      <c r="B18" s="80"/>
      <c r="C18" s="80"/>
      <c r="D18" s="80"/>
      <c r="E18" s="81"/>
      <c r="F18" s="80"/>
      <c r="G18" s="37"/>
      <c r="H18" s="80"/>
      <c r="I18" s="80"/>
      <c r="J18" s="80"/>
      <c r="K18" s="51">
        <v>21.35</v>
      </c>
      <c r="L18" s="51"/>
      <c r="M18" s="51"/>
      <c r="N18" s="83">
        <v>1</v>
      </c>
      <c r="O18" s="51"/>
      <c r="P18" s="51"/>
      <c r="Q18" s="51"/>
      <c r="R18" s="51"/>
      <c r="S18" s="51"/>
      <c r="T18" s="51"/>
      <c r="U18" s="51"/>
    </row>
    <row r="19" spans="1:21" ht="15">
      <c r="A19" s="44" t="s">
        <v>1175</v>
      </c>
      <c r="B19" s="51"/>
      <c r="C19" s="80"/>
      <c r="D19" s="51"/>
      <c r="E19" s="51"/>
      <c r="F19" s="51"/>
      <c r="G19" s="51"/>
      <c r="I19" s="51"/>
      <c r="J19" s="80">
        <v>16.38</v>
      </c>
      <c r="K19" s="51"/>
      <c r="L19" s="51"/>
      <c r="M19" s="51"/>
      <c r="N19" s="83">
        <v>1</v>
      </c>
      <c r="O19" s="51"/>
      <c r="P19" s="51"/>
      <c r="Q19" s="51"/>
      <c r="R19" s="51"/>
      <c r="S19" s="51"/>
      <c r="T19" s="51"/>
      <c r="U19" s="51"/>
    </row>
    <row r="20" spans="2:21" ht="15">
      <c r="B20" s="51"/>
      <c r="C20" s="8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83"/>
      <c r="O20" s="51"/>
      <c r="P20" s="51"/>
      <c r="Q20" s="51"/>
      <c r="R20" s="51"/>
      <c r="S20" s="51"/>
      <c r="T20" s="51"/>
      <c r="U20" s="51"/>
    </row>
    <row r="21" spans="2:21" ht="15">
      <c r="B21" s="51"/>
      <c r="C21" s="8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83"/>
      <c r="O21" s="51"/>
      <c r="P21" s="51"/>
      <c r="Q21" s="51"/>
      <c r="R21" s="51"/>
      <c r="S21" s="51"/>
      <c r="T21" s="51"/>
      <c r="U21" s="51"/>
    </row>
    <row r="22" spans="2:21" ht="15">
      <c r="B22" s="51"/>
      <c r="C22" s="8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83"/>
      <c r="O22" s="51"/>
      <c r="P22" s="51"/>
      <c r="Q22" s="51"/>
      <c r="R22" s="51"/>
      <c r="S22" s="51"/>
      <c r="T22" s="51"/>
      <c r="U22" s="51"/>
    </row>
    <row r="23" spans="2:21" ht="15">
      <c r="B23" s="51"/>
      <c r="C23" s="8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83"/>
      <c r="O23" s="51"/>
      <c r="P23" s="51"/>
      <c r="Q23" s="51"/>
      <c r="R23" s="51"/>
      <c r="S23" s="51"/>
      <c r="T23" s="51"/>
      <c r="U23" s="51"/>
    </row>
    <row r="24" spans="2:21" ht="15">
      <c r="B24" s="51"/>
      <c r="C24" s="8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82"/>
      <c r="O24" s="51"/>
      <c r="P24" s="51"/>
      <c r="Q24" s="51"/>
      <c r="R24" s="51"/>
      <c r="S24" s="51"/>
      <c r="T24" s="51"/>
      <c r="U24" s="51"/>
    </row>
    <row r="25" spans="2:21" ht="15">
      <c r="B25" s="51"/>
      <c r="C25" s="8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82"/>
      <c r="O25" s="51"/>
      <c r="P25" s="51"/>
      <c r="Q25" s="51"/>
      <c r="R25" s="51"/>
      <c r="S25" s="51"/>
      <c r="T25" s="51"/>
      <c r="U25" s="51"/>
    </row>
    <row r="26" spans="2:21" ht="15">
      <c r="B26" s="51"/>
      <c r="C26" s="8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82"/>
      <c r="O26" s="51"/>
      <c r="P26" s="51"/>
      <c r="Q26" s="51"/>
      <c r="R26" s="51"/>
      <c r="S26" s="51"/>
      <c r="T26" s="51"/>
      <c r="U26" s="51"/>
    </row>
    <row r="27" spans="2:21" ht="15">
      <c r="B27" s="51"/>
      <c r="C27" s="8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82"/>
      <c r="O27" s="51"/>
      <c r="P27" s="51"/>
      <c r="Q27" s="51"/>
      <c r="R27" s="51"/>
      <c r="S27" s="51"/>
      <c r="T27" s="51"/>
      <c r="U27" s="51"/>
    </row>
    <row r="28" spans="2:21" ht="15">
      <c r="B28" s="51"/>
      <c r="C28" s="8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82"/>
      <c r="O28" s="51"/>
      <c r="P28" s="51"/>
      <c r="Q28" s="51"/>
      <c r="R28" s="51"/>
      <c r="S28" s="51"/>
      <c r="T28" s="51"/>
      <c r="U28" s="51"/>
    </row>
    <row r="29" spans="2:21" ht="15">
      <c r="B29" s="51"/>
      <c r="C29" s="8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82"/>
      <c r="O29" s="51"/>
      <c r="P29" s="51"/>
      <c r="Q29" s="51"/>
      <c r="R29" s="51"/>
      <c r="S29" s="51"/>
      <c r="T29" s="51"/>
      <c r="U29" s="51"/>
    </row>
    <row r="30" spans="2:21" ht="15">
      <c r="B30" s="51"/>
      <c r="C30" s="8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82"/>
      <c r="O30" s="51"/>
      <c r="P30" s="51"/>
      <c r="Q30" s="51"/>
      <c r="R30" s="51"/>
      <c r="S30" s="51"/>
      <c r="T30" s="51"/>
      <c r="U30" s="51"/>
    </row>
    <row r="31" spans="2:21" ht="15">
      <c r="B31" s="51"/>
      <c r="C31" s="8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82"/>
      <c r="O31" s="51"/>
      <c r="P31" s="51"/>
      <c r="Q31" s="51"/>
      <c r="R31" s="51"/>
      <c r="S31" s="51"/>
      <c r="T31" s="51"/>
      <c r="U31" s="51"/>
    </row>
    <row r="32" spans="2:21" ht="15">
      <c r="B32" s="51"/>
      <c r="C32" s="8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82"/>
      <c r="O32" s="51"/>
      <c r="P32" s="51"/>
      <c r="Q32" s="51"/>
      <c r="R32" s="51"/>
      <c r="S32" s="51"/>
      <c r="T32" s="51"/>
      <c r="U32" s="51"/>
    </row>
    <row r="33" spans="2:21" ht="15">
      <c r="B33" s="51"/>
      <c r="C33" s="8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82"/>
      <c r="O33" s="51"/>
      <c r="P33" s="51"/>
      <c r="Q33" s="51"/>
      <c r="R33" s="51"/>
      <c r="S33" s="51"/>
      <c r="T33" s="51"/>
      <c r="U33" s="51"/>
    </row>
    <row r="34" spans="2:21" ht="15">
      <c r="B34" s="51"/>
      <c r="C34" s="8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82"/>
      <c r="O34" s="51"/>
      <c r="P34" s="51"/>
      <c r="Q34" s="51"/>
      <c r="R34" s="51"/>
      <c r="S34" s="51"/>
      <c r="T34" s="51"/>
      <c r="U34" s="51"/>
    </row>
    <row r="35" spans="2:21" ht="15">
      <c r="B35" s="51"/>
      <c r="C35" s="8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82"/>
      <c r="O35" s="51"/>
      <c r="P35" s="51"/>
      <c r="Q35" s="51"/>
      <c r="R35" s="51"/>
      <c r="S35" s="51"/>
      <c r="T35" s="51"/>
      <c r="U35" s="51"/>
    </row>
    <row r="36" spans="2:21" ht="15">
      <c r="B36" s="51"/>
      <c r="C36" s="8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82"/>
      <c r="O36" s="51"/>
      <c r="P36" s="51"/>
      <c r="Q36" s="51"/>
      <c r="R36" s="51"/>
      <c r="S36" s="51"/>
      <c r="T36" s="51"/>
      <c r="U36" s="51"/>
    </row>
    <row r="37" spans="2:21" ht="15">
      <c r="B37" s="51"/>
      <c r="C37" s="8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2"/>
      <c r="O37" s="51"/>
      <c r="P37" s="51"/>
      <c r="Q37" s="51"/>
      <c r="R37" s="51"/>
      <c r="S37" s="51"/>
      <c r="T37" s="51"/>
      <c r="U37" s="51"/>
    </row>
    <row r="38" spans="2:21" ht="15">
      <c r="B38" s="51"/>
      <c r="C38" s="8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2"/>
      <c r="O38" s="51"/>
      <c r="P38" s="51"/>
      <c r="Q38" s="51"/>
      <c r="R38" s="51"/>
      <c r="S38" s="51"/>
      <c r="T38" s="51"/>
      <c r="U38" s="51"/>
    </row>
    <row r="39" spans="2:21" ht="15">
      <c r="B39" s="51"/>
      <c r="C39" s="8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82"/>
      <c r="O39" s="51"/>
      <c r="P39" s="51"/>
      <c r="Q39" s="51"/>
      <c r="R39" s="51"/>
      <c r="S39" s="51"/>
      <c r="T39" s="51"/>
      <c r="U39" s="51"/>
    </row>
    <row r="40" spans="2:21" ht="15">
      <c r="B40" s="51"/>
      <c r="C40" s="8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82"/>
      <c r="O40" s="51"/>
      <c r="P40" s="51"/>
      <c r="Q40" s="51"/>
      <c r="R40" s="51"/>
      <c r="S40" s="51"/>
      <c r="T40" s="51"/>
      <c r="U40" s="51"/>
    </row>
    <row r="41" spans="2:21" ht="15">
      <c r="B41" s="51"/>
      <c r="C41" s="8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82"/>
      <c r="O41" s="51"/>
      <c r="P41" s="51"/>
      <c r="Q41" s="51"/>
      <c r="R41" s="51"/>
      <c r="S41" s="51"/>
      <c r="T41" s="51"/>
      <c r="U41" s="51"/>
    </row>
    <row r="42" spans="2:21" ht="15">
      <c r="B42" s="51"/>
      <c r="C42" s="8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82"/>
      <c r="O42" s="51"/>
      <c r="P42" s="51"/>
      <c r="Q42" s="51"/>
      <c r="R42" s="51"/>
      <c r="S42" s="51"/>
      <c r="T42" s="51"/>
      <c r="U42" s="51"/>
    </row>
    <row r="43" spans="2:21" ht="15">
      <c r="B43" s="51"/>
      <c r="C43" s="8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82"/>
      <c r="O43" s="51"/>
      <c r="P43" s="51"/>
      <c r="Q43" s="51"/>
      <c r="R43" s="51"/>
      <c r="S43" s="51"/>
      <c r="T43" s="51"/>
      <c r="U43" s="51"/>
    </row>
    <row r="44" spans="2:21" ht="15">
      <c r="B44" s="51"/>
      <c r="C44" s="8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82"/>
      <c r="O44" s="51"/>
      <c r="P44" s="51"/>
      <c r="Q44" s="51"/>
      <c r="R44" s="51"/>
      <c r="S44" s="51"/>
      <c r="T44" s="51"/>
      <c r="U44" s="51"/>
    </row>
    <row r="45" spans="2:21" ht="15">
      <c r="B45" s="51"/>
      <c r="C45" s="8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82"/>
      <c r="O45" s="51"/>
      <c r="P45" s="51"/>
      <c r="Q45" s="51"/>
      <c r="R45" s="51"/>
      <c r="S45" s="51"/>
      <c r="T45" s="51"/>
      <c r="U45" s="51"/>
    </row>
    <row r="46" spans="2:21" ht="15">
      <c r="B46" s="51"/>
      <c r="C46" s="8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82"/>
      <c r="O46" s="51"/>
      <c r="P46" s="51"/>
      <c r="Q46" s="51"/>
      <c r="R46" s="51"/>
      <c r="S46" s="51"/>
      <c r="T46" s="51"/>
      <c r="U46" s="51"/>
    </row>
    <row r="47" spans="2:21" ht="15">
      <c r="B47" s="51"/>
      <c r="C47" s="8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82"/>
      <c r="O47" s="51"/>
      <c r="P47" s="51"/>
      <c r="Q47" s="51"/>
      <c r="R47" s="51"/>
      <c r="S47" s="51"/>
      <c r="T47" s="51"/>
      <c r="U47" s="51"/>
    </row>
    <row r="48" spans="2:21" ht="15">
      <c r="B48" s="51"/>
      <c r="C48" s="8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82"/>
      <c r="O48" s="51"/>
      <c r="P48" s="51"/>
      <c r="Q48" s="51"/>
      <c r="R48" s="51"/>
      <c r="S48" s="51"/>
      <c r="T48" s="51"/>
      <c r="U48" s="51"/>
    </row>
    <row r="49" spans="2:21" ht="15">
      <c r="B49" s="51"/>
      <c r="C49" s="8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82"/>
      <c r="O49" s="51"/>
      <c r="P49" s="51"/>
      <c r="Q49" s="51"/>
      <c r="R49" s="51"/>
      <c r="S49" s="51"/>
      <c r="T49" s="51"/>
      <c r="U49" s="51"/>
    </row>
    <row r="50" spans="2:21" ht="15">
      <c r="B50" s="51"/>
      <c r="C50" s="8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82"/>
      <c r="O50" s="51"/>
      <c r="P50" s="51"/>
      <c r="Q50" s="51"/>
      <c r="R50" s="51"/>
      <c r="S50" s="51"/>
      <c r="T50" s="51"/>
      <c r="U50" s="51"/>
    </row>
    <row r="51" spans="2:21" ht="15">
      <c r="B51" s="51"/>
      <c r="C51" s="8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82"/>
      <c r="O51" s="51"/>
      <c r="P51" s="51"/>
      <c r="Q51" s="51"/>
      <c r="R51" s="51"/>
      <c r="S51" s="51"/>
      <c r="T51" s="51"/>
      <c r="U51" s="51"/>
    </row>
    <row r="52" spans="2:21" ht="15">
      <c r="B52" s="51"/>
      <c r="C52" s="8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82"/>
      <c r="O52" s="51"/>
      <c r="P52" s="51"/>
      <c r="Q52" s="51"/>
      <c r="R52" s="51"/>
      <c r="S52" s="51"/>
      <c r="T52" s="51"/>
      <c r="U52" s="51"/>
    </row>
    <row r="53" spans="2:21" ht="15">
      <c r="B53" s="51"/>
      <c r="C53" s="8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2"/>
      <c r="O53" s="51"/>
      <c r="P53" s="51"/>
      <c r="Q53" s="51"/>
      <c r="R53" s="51"/>
      <c r="S53" s="51"/>
      <c r="T53" s="51"/>
      <c r="U53" s="51"/>
    </row>
    <row r="54" spans="2:21" ht="15">
      <c r="B54" s="51"/>
      <c r="C54" s="8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82"/>
      <c r="O54" s="51"/>
      <c r="P54" s="51"/>
      <c r="Q54" s="51"/>
      <c r="R54" s="51"/>
      <c r="S54" s="51"/>
      <c r="T54" s="51"/>
      <c r="U54" s="51"/>
    </row>
    <row r="55" spans="2:21" ht="15">
      <c r="B55" s="51"/>
      <c r="C55" s="8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82"/>
      <c r="O55" s="51"/>
      <c r="P55" s="51"/>
      <c r="Q55" s="51"/>
      <c r="R55" s="51"/>
      <c r="S55" s="51"/>
      <c r="T55" s="51"/>
      <c r="U55" s="51"/>
    </row>
    <row r="56" spans="2:21" ht="15">
      <c r="B56" s="51"/>
      <c r="C56" s="8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82"/>
      <c r="O56" s="51"/>
      <c r="P56" s="51"/>
      <c r="Q56" s="51"/>
      <c r="R56" s="51"/>
      <c r="S56" s="51"/>
      <c r="T56" s="51"/>
      <c r="U56" s="51"/>
    </row>
    <row r="57" spans="2:21" ht="15">
      <c r="B57" s="51"/>
      <c r="C57" s="8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82"/>
      <c r="O57" s="51"/>
      <c r="P57" s="51"/>
      <c r="Q57" s="51"/>
      <c r="R57" s="51"/>
      <c r="S57" s="51"/>
      <c r="T57" s="51"/>
      <c r="U57" s="51"/>
    </row>
    <row r="58" spans="2:21" ht="15">
      <c r="B58" s="51"/>
      <c r="C58" s="8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2"/>
      <c r="O58" s="51"/>
      <c r="P58" s="51"/>
      <c r="Q58" s="51"/>
      <c r="R58" s="51"/>
      <c r="S58" s="51"/>
      <c r="T58" s="51"/>
      <c r="U58" s="51"/>
    </row>
    <row r="59" spans="2:21" ht="15">
      <c r="B59" s="51"/>
      <c r="C59" s="8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2"/>
      <c r="O59" s="51"/>
      <c r="P59" s="51"/>
      <c r="Q59" s="51"/>
      <c r="R59" s="51"/>
      <c r="S59" s="51"/>
      <c r="T59" s="51"/>
      <c r="U59" s="51"/>
    </row>
    <row r="60" spans="2:21" ht="15">
      <c r="B60" s="51"/>
      <c r="C60" s="8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82"/>
      <c r="O60" s="51"/>
      <c r="P60" s="51"/>
      <c r="Q60" s="51"/>
      <c r="R60" s="51"/>
      <c r="S60" s="51"/>
      <c r="T60" s="51"/>
      <c r="U60" s="51"/>
    </row>
    <row r="61" spans="2:21" ht="15">
      <c r="B61" s="51"/>
      <c r="C61" s="8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82"/>
      <c r="O61" s="51"/>
      <c r="P61" s="51"/>
      <c r="Q61" s="51"/>
      <c r="R61" s="51"/>
      <c r="S61" s="51"/>
      <c r="T61" s="51"/>
      <c r="U61" s="51"/>
    </row>
    <row r="62" spans="2:21" ht="15">
      <c r="B62" s="51"/>
      <c r="C62" s="8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82"/>
      <c r="O62" s="51"/>
      <c r="P62" s="51"/>
      <c r="Q62" s="51"/>
      <c r="R62" s="51"/>
      <c r="S62" s="51"/>
      <c r="T62" s="51"/>
      <c r="U62" s="51"/>
    </row>
    <row r="63" spans="2:21" ht="15">
      <c r="B63" s="51"/>
      <c r="C63" s="8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82"/>
      <c r="O63" s="51"/>
      <c r="P63" s="51"/>
      <c r="Q63" s="51"/>
      <c r="R63" s="51"/>
      <c r="S63" s="51"/>
      <c r="T63" s="51"/>
      <c r="U63" s="51"/>
    </row>
    <row r="64" spans="2:21" ht="15">
      <c r="B64" s="51"/>
      <c r="C64" s="8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82"/>
      <c r="O64" s="51"/>
      <c r="P64" s="51"/>
      <c r="Q64" s="51"/>
      <c r="R64" s="51"/>
      <c r="S64" s="51"/>
      <c r="T64" s="51"/>
      <c r="U64" s="51"/>
    </row>
    <row r="65" spans="2:21" ht="15">
      <c r="B65" s="51"/>
      <c r="C65" s="8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82"/>
      <c r="O65" s="51"/>
      <c r="P65" s="51"/>
      <c r="Q65" s="51"/>
      <c r="R65" s="51"/>
      <c r="S65" s="51"/>
      <c r="T65" s="51"/>
      <c r="U65" s="51"/>
    </row>
    <row r="66" spans="2:21" ht="15">
      <c r="B66" s="51"/>
      <c r="C66" s="8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82"/>
      <c r="O66" s="51"/>
      <c r="P66" s="51"/>
      <c r="Q66" s="51"/>
      <c r="R66" s="51"/>
      <c r="S66" s="51"/>
      <c r="T66" s="51"/>
      <c r="U66" s="51"/>
    </row>
    <row r="67" spans="2:21" ht="15">
      <c r="B67" s="51"/>
      <c r="C67" s="8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82"/>
      <c r="O67" s="51"/>
      <c r="P67" s="51"/>
      <c r="Q67" s="51"/>
      <c r="R67" s="51"/>
      <c r="S67" s="51"/>
      <c r="T67" s="51"/>
      <c r="U67" s="51"/>
    </row>
    <row r="68" spans="2:21" ht="15">
      <c r="B68" s="51"/>
      <c r="C68" s="8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82"/>
      <c r="O68" s="51"/>
      <c r="P68" s="51"/>
      <c r="Q68" s="51"/>
      <c r="R68" s="51"/>
      <c r="S68" s="51"/>
      <c r="T68" s="51"/>
      <c r="U68" s="51"/>
    </row>
    <row r="69" spans="2:21" ht="15">
      <c r="B69" s="51"/>
      <c r="C69" s="8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82"/>
      <c r="O69" s="51"/>
      <c r="P69" s="51"/>
      <c r="Q69" s="51"/>
      <c r="R69" s="51"/>
      <c r="S69" s="51"/>
      <c r="T69" s="51"/>
      <c r="U69" s="51"/>
    </row>
    <row r="70" spans="2:21" ht="15">
      <c r="B70" s="51"/>
      <c r="C70" s="8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82"/>
      <c r="O70" s="51"/>
      <c r="P70" s="51"/>
      <c r="Q70" s="51"/>
      <c r="R70" s="51"/>
      <c r="S70" s="51"/>
      <c r="T70" s="51"/>
      <c r="U70" s="51"/>
    </row>
    <row r="71" spans="2:21" ht="15">
      <c r="B71" s="51"/>
      <c r="C71" s="8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82"/>
      <c r="O71" s="51"/>
      <c r="P71" s="51"/>
      <c r="Q71" s="51"/>
      <c r="R71" s="51"/>
      <c r="S71" s="51"/>
      <c r="T71" s="51"/>
      <c r="U71" s="51"/>
    </row>
    <row r="72" spans="2:21" ht="15">
      <c r="B72" s="51"/>
      <c r="C72" s="8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82"/>
      <c r="O72" s="51"/>
      <c r="P72" s="51"/>
      <c r="Q72" s="51"/>
      <c r="R72" s="51"/>
      <c r="S72" s="51"/>
      <c r="T72" s="51"/>
      <c r="U72" s="51"/>
    </row>
    <row r="73" spans="2:21" ht="15">
      <c r="B73" s="51"/>
      <c r="C73" s="8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82"/>
      <c r="O73" s="51"/>
      <c r="P73" s="51"/>
      <c r="Q73" s="51"/>
      <c r="R73" s="51"/>
      <c r="S73" s="51"/>
      <c r="T73" s="51"/>
      <c r="U73" s="51"/>
    </row>
    <row r="74" spans="2:21" ht="15">
      <c r="B74" s="51"/>
      <c r="C74" s="8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82"/>
      <c r="O74" s="51"/>
      <c r="P74" s="51"/>
      <c r="Q74" s="51"/>
      <c r="R74" s="51"/>
      <c r="S74" s="51"/>
      <c r="T74" s="51"/>
      <c r="U74" s="51"/>
    </row>
    <row r="75" spans="2:21" ht="15">
      <c r="B75" s="51"/>
      <c r="C75" s="8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82"/>
      <c r="O75" s="51"/>
      <c r="P75" s="51"/>
      <c r="Q75" s="51"/>
      <c r="R75" s="51"/>
      <c r="S75" s="51"/>
      <c r="T75" s="51"/>
      <c r="U75" s="51"/>
    </row>
    <row r="76" spans="2:21" ht="15">
      <c r="B76" s="51"/>
      <c r="C76" s="8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82"/>
      <c r="O76" s="51"/>
      <c r="P76" s="51"/>
      <c r="Q76" s="51"/>
      <c r="R76" s="51"/>
      <c r="S76" s="51"/>
      <c r="T76" s="51"/>
      <c r="U76" s="51"/>
    </row>
    <row r="77" spans="2:21" ht="15">
      <c r="B77" s="51"/>
      <c r="C77" s="8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82"/>
      <c r="O77" s="51"/>
      <c r="P77" s="51"/>
      <c r="Q77" s="51"/>
      <c r="R77" s="51"/>
      <c r="S77" s="51"/>
      <c r="T77" s="51"/>
      <c r="U77" s="51"/>
    </row>
    <row r="78" spans="2:21" ht="15">
      <c r="B78" s="51"/>
      <c r="C78" s="8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82"/>
      <c r="O78" s="51"/>
      <c r="P78" s="51"/>
      <c r="Q78" s="51"/>
      <c r="R78" s="51"/>
      <c r="S78" s="51"/>
      <c r="T78" s="51"/>
      <c r="U78" s="51"/>
    </row>
    <row r="79" spans="2:21" ht="15">
      <c r="B79" s="51"/>
      <c r="C79" s="8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82"/>
      <c r="O79" s="51"/>
      <c r="P79" s="51"/>
      <c r="Q79" s="51"/>
      <c r="R79" s="51"/>
      <c r="S79" s="51"/>
      <c r="T79" s="51"/>
      <c r="U79" s="51"/>
    </row>
    <row r="80" spans="2:21" ht="15">
      <c r="B80" s="51"/>
      <c r="C80" s="8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82"/>
      <c r="O80" s="51"/>
      <c r="P80" s="51"/>
      <c r="Q80" s="51"/>
      <c r="R80" s="51"/>
      <c r="S80" s="51"/>
      <c r="T80" s="51"/>
      <c r="U80" s="51"/>
    </row>
    <row r="81" spans="2:21" ht="15">
      <c r="B81" s="51"/>
      <c r="C81" s="8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82"/>
      <c r="O81" s="51"/>
      <c r="P81" s="51"/>
      <c r="Q81" s="51"/>
      <c r="R81" s="51"/>
      <c r="S81" s="51"/>
      <c r="T81" s="51"/>
      <c r="U81" s="51"/>
    </row>
    <row r="82" spans="2:21" ht="15">
      <c r="B82" s="51"/>
      <c r="C82" s="8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82"/>
      <c r="O82" s="51"/>
      <c r="P82" s="51"/>
      <c r="Q82" s="51"/>
      <c r="R82" s="51"/>
      <c r="S82" s="51"/>
      <c r="T82" s="51"/>
      <c r="U82" s="51"/>
    </row>
    <row r="83" spans="2:21" ht="15">
      <c r="B83" s="51"/>
      <c r="C83" s="8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82"/>
      <c r="O83" s="51"/>
      <c r="P83" s="51"/>
      <c r="Q83" s="51"/>
      <c r="R83" s="51"/>
      <c r="S83" s="51"/>
      <c r="T83" s="51"/>
      <c r="U83" s="51"/>
    </row>
    <row r="84" spans="2:21" ht="15">
      <c r="B84" s="51"/>
      <c r="C84" s="8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82"/>
      <c r="O84" s="51"/>
      <c r="P84" s="51"/>
      <c r="Q84" s="51"/>
      <c r="R84" s="51"/>
      <c r="S84" s="51"/>
      <c r="T84" s="51"/>
      <c r="U84" s="51"/>
    </row>
    <row r="85" spans="2:21" ht="15">
      <c r="B85" s="51"/>
      <c r="C85" s="8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82"/>
      <c r="O85" s="51"/>
      <c r="P85" s="51"/>
      <c r="Q85" s="51"/>
      <c r="R85" s="51"/>
      <c r="S85" s="51"/>
      <c r="T85" s="51"/>
      <c r="U85" s="51"/>
    </row>
    <row r="86" spans="2:21" ht="15">
      <c r="B86" s="51"/>
      <c r="C86" s="8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82"/>
      <c r="O86" s="51"/>
      <c r="P86" s="51"/>
      <c r="Q86" s="51"/>
      <c r="R86" s="51"/>
      <c r="S86" s="51"/>
      <c r="T86" s="51"/>
      <c r="U86" s="51"/>
    </row>
    <row r="87" spans="2:21" ht="15">
      <c r="B87" s="51"/>
      <c r="C87" s="8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82"/>
      <c r="O87" s="51"/>
      <c r="P87" s="51"/>
      <c r="Q87" s="51"/>
      <c r="R87" s="51"/>
      <c r="S87" s="51"/>
      <c r="T87" s="51"/>
      <c r="U87" s="51"/>
    </row>
    <row r="88" spans="2:21" ht="15">
      <c r="B88" s="51"/>
      <c r="C88" s="8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82"/>
      <c r="O88" s="51"/>
      <c r="P88" s="51"/>
      <c r="Q88" s="51"/>
      <c r="R88" s="51"/>
      <c r="S88" s="51"/>
      <c r="T88" s="51"/>
      <c r="U88" s="51"/>
    </row>
    <row r="89" spans="2:21" ht="15">
      <c r="B89" s="51"/>
      <c r="C89" s="8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82"/>
      <c r="O89" s="51"/>
      <c r="P89" s="51"/>
      <c r="Q89" s="51"/>
      <c r="R89" s="51"/>
      <c r="S89" s="51"/>
      <c r="T89" s="51"/>
      <c r="U89" s="51"/>
    </row>
    <row r="90" spans="2:21" ht="15">
      <c r="B90" s="51"/>
      <c r="C90" s="8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82"/>
      <c r="O90" s="51"/>
      <c r="P90" s="51"/>
      <c r="Q90" s="51"/>
      <c r="R90" s="51"/>
      <c r="S90" s="51"/>
      <c r="T90" s="51"/>
      <c r="U90" s="51"/>
    </row>
    <row r="91" spans="2:21" ht="15">
      <c r="B91" s="51"/>
      <c r="C91" s="8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82"/>
      <c r="O91" s="51"/>
      <c r="P91" s="51"/>
      <c r="Q91" s="51"/>
      <c r="R91" s="51"/>
      <c r="S91" s="51"/>
      <c r="T91" s="51"/>
      <c r="U91" s="51"/>
    </row>
    <row r="92" spans="2:21" ht="15">
      <c r="B92" s="51"/>
      <c r="C92" s="8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82"/>
      <c r="O92" s="51"/>
      <c r="P92" s="51"/>
      <c r="Q92" s="51"/>
      <c r="R92" s="51"/>
      <c r="S92" s="51"/>
      <c r="T92" s="51"/>
      <c r="U92" s="51"/>
    </row>
    <row r="93" spans="2:21" ht="15">
      <c r="B93" s="51"/>
      <c r="C93" s="8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82"/>
      <c r="O93" s="51"/>
      <c r="P93" s="51"/>
      <c r="Q93" s="51"/>
      <c r="R93" s="51"/>
      <c r="S93" s="51"/>
      <c r="T93" s="51"/>
      <c r="U93" s="51"/>
    </row>
    <row r="94" spans="2:21" ht="15">
      <c r="B94" s="51"/>
      <c r="C94" s="8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82"/>
      <c r="O94" s="51"/>
      <c r="P94" s="51"/>
      <c r="Q94" s="51"/>
      <c r="R94" s="51"/>
      <c r="S94" s="51"/>
      <c r="T94" s="51"/>
      <c r="U94" s="51"/>
    </row>
    <row r="95" spans="2:21" ht="15">
      <c r="B95" s="51"/>
      <c r="C95" s="8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82"/>
      <c r="O95" s="51"/>
      <c r="P95" s="51"/>
      <c r="Q95" s="51"/>
      <c r="R95" s="51"/>
      <c r="S95" s="51"/>
      <c r="T95" s="51"/>
      <c r="U95" s="51"/>
    </row>
    <row r="96" spans="2:21" ht="15">
      <c r="B96" s="51"/>
      <c r="C96" s="8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82"/>
      <c r="O96" s="51"/>
      <c r="P96" s="51"/>
      <c r="Q96" s="51"/>
      <c r="R96" s="51"/>
      <c r="S96" s="51"/>
      <c r="T96" s="51"/>
      <c r="U96" s="51"/>
    </row>
    <row r="97" spans="2:21" ht="15">
      <c r="B97" s="51"/>
      <c r="C97" s="8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82"/>
      <c r="O97" s="51"/>
      <c r="P97" s="51"/>
      <c r="Q97" s="51"/>
      <c r="R97" s="51"/>
      <c r="S97" s="51"/>
      <c r="T97" s="51"/>
      <c r="U97" s="51"/>
    </row>
    <row r="98" spans="2:21" ht="15">
      <c r="B98" s="51"/>
      <c r="C98" s="8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82"/>
      <c r="O98" s="51"/>
      <c r="P98" s="51"/>
      <c r="Q98" s="51"/>
      <c r="R98" s="51"/>
      <c r="S98" s="51"/>
      <c r="T98" s="51"/>
      <c r="U98" s="51"/>
    </row>
    <row r="99" spans="2:21" ht="15">
      <c r="B99" s="51"/>
      <c r="C99" s="8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82"/>
      <c r="O99" s="51"/>
      <c r="P99" s="51"/>
      <c r="Q99" s="51"/>
      <c r="R99" s="51"/>
      <c r="S99" s="51"/>
      <c r="T99" s="51"/>
      <c r="U99" s="51"/>
    </row>
    <row r="100" spans="2:21" ht="15">
      <c r="B100" s="51"/>
      <c r="C100" s="8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82"/>
      <c r="O100" s="51"/>
      <c r="P100" s="51"/>
      <c r="Q100" s="51"/>
      <c r="R100" s="51"/>
      <c r="S100" s="51"/>
      <c r="T100" s="51"/>
      <c r="U100" s="51"/>
    </row>
    <row r="101" spans="2:21" ht="15">
      <c r="B101" s="51"/>
      <c r="C101" s="8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82"/>
      <c r="O101" s="51"/>
      <c r="P101" s="51"/>
      <c r="Q101" s="51"/>
      <c r="R101" s="51"/>
      <c r="S101" s="51"/>
      <c r="T101" s="51"/>
      <c r="U101" s="51"/>
    </row>
    <row r="102" spans="2:21" ht="15">
      <c r="B102" s="51"/>
      <c r="C102" s="8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82"/>
      <c r="O102" s="51"/>
      <c r="P102" s="51"/>
      <c r="Q102" s="51"/>
      <c r="R102" s="51"/>
      <c r="S102" s="51"/>
      <c r="T102" s="51"/>
      <c r="U102" s="51"/>
    </row>
    <row r="103" spans="2:21" ht="15">
      <c r="B103" s="51"/>
      <c r="C103" s="8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82"/>
      <c r="O103" s="51"/>
      <c r="P103" s="51"/>
      <c r="Q103" s="51"/>
      <c r="R103" s="51"/>
      <c r="S103" s="51"/>
      <c r="T103" s="51"/>
      <c r="U103" s="51"/>
    </row>
    <row r="104" spans="2:21" ht="15">
      <c r="B104" s="51"/>
      <c r="C104" s="8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82"/>
      <c r="O104" s="51"/>
      <c r="P104" s="51"/>
      <c r="Q104" s="51"/>
      <c r="R104" s="51"/>
      <c r="S104" s="51"/>
      <c r="T104" s="51"/>
      <c r="U104" s="51"/>
    </row>
    <row r="105" spans="2:21" ht="15">
      <c r="B105" s="51"/>
      <c r="C105" s="8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82"/>
      <c r="O105" s="51"/>
      <c r="P105" s="51"/>
      <c r="Q105" s="51"/>
      <c r="R105" s="51"/>
      <c r="S105" s="51"/>
      <c r="T105" s="51"/>
      <c r="U105" s="51"/>
    </row>
    <row r="106" spans="2:21" ht="15">
      <c r="B106" s="51"/>
      <c r="C106" s="8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82"/>
      <c r="O106" s="51"/>
      <c r="P106" s="51"/>
      <c r="Q106" s="51"/>
      <c r="R106" s="51"/>
      <c r="S106" s="51"/>
      <c r="T106" s="51"/>
      <c r="U106" s="51"/>
    </row>
    <row r="107" spans="2:21" ht="15">
      <c r="B107" s="51"/>
      <c r="C107" s="8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82"/>
      <c r="O107" s="51"/>
      <c r="P107" s="51"/>
      <c r="Q107" s="51"/>
      <c r="R107" s="51"/>
      <c r="S107" s="51"/>
      <c r="T107" s="51"/>
      <c r="U107" s="51"/>
    </row>
  </sheetData>
  <conditionalFormatting sqref="H13:H18 I12:J18 B12:G18 B3:J11 J19">
    <cfRule type="cellIs" priority="1" dxfId="0" operator="equal" stopIfTrue="1">
      <formula>Libres!$AF3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28" sqref="A28"/>
    </sheetView>
  </sheetViews>
  <sheetFormatPr defaultColWidth="11.421875" defaultRowHeight="12.75"/>
  <cols>
    <col min="1" max="1" width="25.28125" style="38" customWidth="1"/>
    <col min="2" max="2" width="8.57421875" style="38" customWidth="1"/>
    <col min="3" max="4" width="8.421875" style="38" customWidth="1"/>
    <col min="5" max="5" width="8.28125" style="38" bestFit="1" customWidth="1"/>
    <col min="6" max="6" width="8.8515625" style="38" bestFit="1" customWidth="1"/>
    <col min="7" max="7" width="6.8515625" style="38" customWidth="1"/>
    <col min="8" max="8" width="9.7109375" style="38" customWidth="1"/>
    <col min="9" max="15" width="6.7109375" style="38" customWidth="1"/>
    <col min="16" max="16" width="6.57421875" style="38" customWidth="1"/>
    <col min="17" max="19" width="6.00390625" style="38" customWidth="1"/>
    <col min="20" max="16384" width="11.421875" style="38" customWidth="1"/>
  </cols>
  <sheetData>
    <row r="1" spans="1:7" ht="15.75">
      <c r="A1" s="33" t="s">
        <v>63</v>
      </c>
      <c r="B1" s="34"/>
      <c r="C1" s="35" t="s">
        <v>64</v>
      </c>
      <c r="D1" s="35" t="s">
        <v>64</v>
      </c>
      <c r="E1" s="38" t="s">
        <v>71</v>
      </c>
      <c r="F1" s="37" t="s">
        <v>1165</v>
      </c>
      <c r="G1" s="37" t="s">
        <v>1130</v>
      </c>
    </row>
    <row r="2" spans="1:7" ht="15.75">
      <c r="A2" s="34">
        <v>2012</v>
      </c>
      <c r="B2" s="35" t="s">
        <v>75</v>
      </c>
      <c r="C2" s="35" t="s">
        <v>76</v>
      </c>
      <c r="D2" s="35" t="s">
        <v>76</v>
      </c>
      <c r="E2" s="41">
        <v>41028</v>
      </c>
      <c r="F2" s="39">
        <v>41165</v>
      </c>
      <c r="G2" s="41"/>
    </row>
    <row r="3" spans="1:15" ht="15.75">
      <c r="A3" s="42" t="s">
        <v>77</v>
      </c>
      <c r="B3" s="35"/>
      <c r="C3" s="35"/>
      <c r="D3" s="43" t="s">
        <v>695</v>
      </c>
      <c r="E3" s="32"/>
      <c r="F3" s="32"/>
      <c r="G3" s="32"/>
      <c r="H3" s="34" t="s">
        <v>78</v>
      </c>
      <c r="I3" s="34">
        <v>1</v>
      </c>
      <c r="J3" s="34">
        <v>2</v>
      </c>
      <c r="K3" s="34">
        <v>3</v>
      </c>
      <c r="L3" s="34">
        <v>4</v>
      </c>
      <c r="M3" s="34">
        <v>5</v>
      </c>
      <c r="N3" s="34">
        <v>6</v>
      </c>
      <c r="O3" s="34">
        <v>7</v>
      </c>
    </row>
    <row r="4" spans="1:15" ht="15.75">
      <c r="A4" s="44" t="s">
        <v>833</v>
      </c>
      <c r="B4" s="45" t="s">
        <v>55</v>
      </c>
      <c r="C4" s="46">
        <v>20.4</v>
      </c>
      <c r="D4" s="46"/>
      <c r="E4" s="49"/>
      <c r="F4" s="48"/>
      <c r="G4" s="49"/>
      <c r="H4" s="50">
        <f>SUM(I4:O4)</f>
        <v>20.4</v>
      </c>
      <c r="I4" s="51">
        <f aca="true" t="shared" si="0" ref="I4:O13">IF(ISNUMBER(LARGE($C4:$G4,I$3)),LARGE($C4:$G4,I$3),"")</f>
        <v>20.4</v>
      </c>
      <c r="J4" s="51">
        <f t="shared" si="0"/>
      </c>
      <c r="K4" s="51">
        <f t="shared" si="0"/>
      </c>
      <c r="L4" s="51">
        <f t="shared" si="0"/>
      </c>
      <c r="M4" s="51">
        <f t="shared" si="0"/>
      </c>
      <c r="N4" s="51">
        <f t="shared" si="0"/>
      </c>
      <c r="O4" s="51">
        <f t="shared" si="0"/>
      </c>
    </row>
    <row r="5" spans="1:15" ht="15.75" hidden="1">
      <c r="A5" s="38" t="s">
        <v>80</v>
      </c>
      <c r="B5" s="35" t="s">
        <v>51</v>
      </c>
      <c r="C5" s="46"/>
      <c r="D5" s="46"/>
      <c r="E5" s="49"/>
      <c r="F5" s="48"/>
      <c r="G5" s="49"/>
      <c r="H5" s="50">
        <f>SUM(I5:O5)</f>
        <v>0</v>
      </c>
      <c r="I5" s="51">
        <f t="shared" si="0"/>
      </c>
      <c r="J5" s="51">
        <f t="shared" si="0"/>
      </c>
      <c r="K5" s="51">
        <f t="shared" si="0"/>
      </c>
      <c r="L5" s="51">
        <f t="shared" si="0"/>
      </c>
      <c r="M5" s="51">
        <f t="shared" si="0"/>
      </c>
      <c r="N5" s="51">
        <f t="shared" si="0"/>
      </c>
      <c r="O5" s="51">
        <f t="shared" si="0"/>
      </c>
    </row>
    <row r="6" spans="1:15" ht="15.75">
      <c r="A6" s="44" t="s">
        <v>1069</v>
      </c>
      <c r="B6" s="45" t="s">
        <v>52</v>
      </c>
      <c r="C6" s="46">
        <v>17.071</v>
      </c>
      <c r="D6" s="46"/>
      <c r="E6" s="49"/>
      <c r="F6" s="48"/>
      <c r="G6" s="49"/>
      <c r="H6" s="50">
        <f>SUM(I6:O6)</f>
        <v>17.071</v>
      </c>
      <c r="I6" s="51">
        <f t="shared" si="0"/>
        <v>17.071</v>
      </c>
      <c r="J6" s="51">
        <f t="shared" si="0"/>
      </c>
      <c r="K6" s="51">
        <f t="shared" si="0"/>
      </c>
      <c r="L6" s="51">
        <f t="shared" si="0"/>
      </c>
      <c r="M6" s="51">
        <f t="shared" si="0"/>
      </c>
      <c r="N6" s="51">
        <f t="shared" si="0"/>
      </c>
      <c r="O6" s="51">
        <f t="shared" si="0"/>
      </c>
    </row>
    <row r="7" spans="1:15" ht="15.75">
      <c r="A7" s="38" t="s">
        <v>1164</v>
      </c>
      <c r="B7" s="35" t="s">
        <v>51</v>
      </c>
      <c r="C7" s="46">
        <v>68.16</v>
      </c>
      <c r="D7" s="46"/>
      <c r="E7" s="49"/>
      <c r="F7" s="49"/>
      <c r="G7" s="49"/>
      <c r="H7" s="50">
        <f>SUM(I7:O7)</f>
        <v>68.16</v>
      </c>
      <c r="I7" s="51">
        <f t="shared" si="0"/>
        <v>68.16</v>
      </c>
      <c r="J7" s="51">
        <f t="shared" si="0"/>
      </c>
      <c r="K7" s="51">
        <f t="shared" si="0"/>
      </c>
      <c r="L7" s="51">
        <f t="shared" si="0"/>
      </c>
      <c r="M7" s="51">
        <f t="shared" si="0"/>
      </c>
      <c r="N7" s="51">
        <f t="shared" si="0"/>
      </c>
      <c r="O7" s="51">
        <f t="shared" si="0"/>
      </c>
    </row>
    <row r="8" spans="1:15" ht="15.75">
      <c r="A8" s="38" t="s">
        <v>615</v>
      </c>
      <c r="B8" s="35" t="s">
        <v>48</v>
      </c>
      <c r="C8" s="46">
        <v>35.33</v>
      </c>
      <c r="D8" s="46"/>
      <c r="E8" s="49"/>
      <c r="F8" s="48"/>
      <c r="G8" s="49"/>
      <c r="H8" s="50">
        <f>SUM(I8:O8)</f>
        <v>35.33</v>
      </c>
      <c r="I8" s="51">
        <f t="shared" si="0"/>
        <v>35.33</v>
      </c>
      <c r="J8" s="51">
        <f t="shared" si="0"/>
      </c>
      <c r="K8" s="51">
        <f t="shared" si="0"/>
      </c>
      <c r="L8" s="51">
        <f t="shared" si="0"/>
      </c>
      <c r="M8" s="51">
        <f t="shared" si="0"/>
      </c>
      <c r="N8" s="51">
        <f t="shared" si="0"/>
      </c>
      <c r="O8" s="51">
        <f t="shared" si="0"/>
      </c>
    </row>
    <row r="9" spans="1:15" ht="15.75">
      <c r="A9" s="44" t="s">
        <v>8</v>
      </c>
      <c r="B9" s="45" t="s">
        <v>59</v>
      </c>
      <c r="C9" s="46">
        <v>42.964</v>
      </c>
      <c r="D9" s="46"/>
      <c r="E9" s="49"/>
      <c r="F9" s="48"/>
      <c r="G9" s="53"/>
      <c r="H9" s="50">
        <f aca="true" t="shared" si="1" ref="H9:H14">SUM(I9:O9)</f>
        <v>42.964</v>
      </c>
      <c r="I9" s="51">
        <f t="shared" si="0"/>
        <v>42.964</v>
      </c>
      <c r="J9" s="51">
        <f t="shared" si="0"/>
      </c>
      <c r="K9" s="51">
        <f t="shared" si="0"/>
      </c>
      <c r="L9" s="51">
        <f t="shared" si="0"/>
      </c>
      <c r="M9" s="51">
        <f t="shared" si="0"/>
      </c>
      <c r="N9" s="51">
        <f t="shared" si="0"/>
      </c>
      <c r="O9" s="51">
        <f t="shared" si="0"/>
      </c>
    </row>
    <row r="10" spans="1:15" ht="15.75">
      <c r="A10" s="44" t="s">
        <v>1139</v>
      </c>
      <c r="B10" s="45" t="s">
        <v>52</v>
      </c>
      <c r="C10" s="46">
        <v>26.37</v>
      </c>
      <c r="D10" s="46"/>
      <c r="E10" s="49"/>
      <c r="F10" s="48"/>
      <c r="G10" s="53"/>
      <c r="H10" s="50">
        <f>SUM(I10:O10)</f>
        <v>26.37</v>
      </c>
      <c r="I10" s="51">
        <f t="shared" si="0"/>
        <v>26.37</v>
      </c>
      <c r="J10" s="51">
        <f t="shared" si="0"/>
      </c>
      <c r="K10" s="51">
        <f t="shared" si="0"/>
      </c>
      <c r="L10" s="51">
        <f t="shared" si="0"/>
      </c>
      <c r="M10" s="51">
        <f t="shared" si="0"/>
      </c>
      <c r="N10" s="51">
        <f t="shared" si="0"/>
      </c>
      <c r="O10" s="51">
        <f t="shared" si="0"/>
      </c>
    </row>
    <row r="11" spans="1:15" ht="15.75">
      <c r="A11" s="44" t="s">
        <v>1124</v>
      </c>
      <c r="B11" s="45" t="s">
        <v>59</v>
      </c>
      <c r="C11" s="46">
        <v>17.42</v>
      </c>
      <c r="D11" s="46"/>
      <c r="E11" s="49"/>
      <c r="F11" s="48"/>
      <c r="G11" s="53"/>
      <c r="H11" s="50">
        <f t="shared" si="1"/>
        <v>17.42</v>
      </c>
      <c r="I11" s="51">
        <f t="shared" si="0"/>
        <v>17.42</v>
      </c>
      <c r="J11" s="51">
        <f t="shared" si="0"/>
      </c>
      <c r="K11" s="51">
        <f t="shared" si="0"/>
      </c>
      <c r="L11" s="51">
        <f t="shared" si="0"/>
      </c>
      <c r="M11" s="51">
        <f t="shared" si="0"/>
      </c>
      <c r="N11" s="51">
        <f t="shared" si="0"/>
      </c>
      <c r="O11" s="51">
        <f t="shared" si="0"/>
      </c>
    </row>
    <row r="12" spans="1:15" ht="15.75" hidden="1">
      <c r="A12" s="38" t="s">
        <v>9</v>
      </c>
      <c r="B12" s="35" t="s">
        <v>54</v>
      </c>
      <c r="C12" s="46"/>
      <c r="D12" s="46"/>
      <c r="E12" s="49"/>
      <c r="F12" s="48"/>
      <c r="G12" s="49"/>
      <c r="H12" s="50">
        <f>SUM(I12:O12)</f>
        <v>0</v>
      </c>
      <c r="I12" s="51">
        <f t="shared" si="0"/>
      </c>
      <c r="J12" s="51">
        <f t="shared" si="0"/>
      </c>
      <c r="K12" s="51">
        <f t="shared" si="0"/>
      </c>
      <c r="L12" s="51">
        <f t="shared" si="0"/>
      </c>
      <c r="M12" s="51">
        <f t="shared" si="0"/>
      </c>
      <c r="N12" s="51">
        <f t="shared" si="0"/>
      </c>
      <c r="O12" s="51">
        <f t="shared" si="0"/>
      </c>
    </row>
    <row r="13" spans="1:15" ht="15.75">
      <c r="A13" s="44" t="s">
        <v>1132</v>
      </c>
      <c r="B13" s="45" t="s">
        <v>55</v>
      </c>
      <c r="C13" s="46">
        <v>42.79</v>
      </c>
      <c r="D13" s="46"/>
      <c r="E13" s="49"/>
      <c r="F13" s="48"/>
      <c r="G13" s="49"/>
      <c r="H13" s="50">
        <f>SUM(I13:O13)</f>
        <v>42.79</v>
      </c>
      <c r="I13" s="51">
        <f t="shared" si="0"/>
        <v>42.79</v>
      </c>
      <c r="J13" s="51">
        <f t="shared" si="0"/>
      </c>
      <c r="K13" s="51">
        <f t="shared" si="0"/>
      </c>
      <c r="L13" s="51">
        <f t="shared" si="0"/>
      </c>
      <c r="M13" s="51">
        <f t="shared" si="0"/>
      </c>
      <c r="N13" s="51">
        <f t="shared" si="0"/>
      </c>
      <c r="O13" s="51">
        <f t="shared" si="0"/>
      </c>
    </row>
    <row r="14" spans="1:15" ht="15.75">
      <c r="A14" s="44" t="s">
        <v>17</v>
      </c>
      <c r="B14" s="45" t="s">
        <v>55</v>
      </c>
      <c r="C14" s="46">
        <v>21.59</v>
      </c>
      <c r="D14" s="46"/>
      <c r="E14" s="49"/>
      <c r="F14" s="48"/>
      <c r="G14" s="49"/>
      <c r="H14" s="50">
        <f t="shared" si="1"/>
        <v>21.59</v>
      </c>
      <c r="I14" s="51">
        <f aca="true" t="shared" si="2" ref="I14:O23">IF(ISNUMBER(LARGE($C14:$G14,I$3)),LARGE($C14:$G14,I$3),"")</f>
        <v>21.59</v>
      </c>
      <c r="J14" s="51">
        <f t="shared" si="2"/>
      </c>
      <c r="K14" s="51">
        <f t="shared" si="2"/>
      </c>
      <c r="L14" s="51">
        <f t="shared" si="2"/>
      </c>
      <c r="M14" s="51">
        <f t="shared" si="2"/>
      </c>
      <c r="N14" s="51">
        <f t="shared" si="2"/>
      </c>
      <c r="O14" s="51">
        <f t="shared" si="2"/>
      </c>
    </row>
    <row r="15" spans="1:15" ht="15.75">
      <c r="A15" s="44" t="s">
        <v>1125</v>
      </c>
      <c r="B15" s="45" t="s">
        <v>59</v>
      </c>
      <c r="C15" s="46">
        <v>18.91</v>
      </c>
      <c r="D15" s="47"/>
      <c r="E15" s="49"/>
      <c r="F15" s="48"/>
      <c r="G15" s="48"/>
      <c r="H15" s="50">
        <f aca="true" t="shared" si="3" ref="H15:H23">SUM(I15:O15)</f>
        <v>18.91</v>
      </c>
      <c r="I15" s="51">
        <f t="shared" si="2"/>
        <v>18.91</v>
      </c>
      <c r="J15" s="51">
        <f t="shared" si="2"/>
      </c>
      <c r="K15" s="51">
        <f t="shared" si="2"/>
      </c>
      <c r="L15" s="51">
        <f t="shared" si="2"/>
      </c>
      <c r="M15" s="51">
        <f t="shared" si="2"/>
      </c>
      <c r="N15" s="51">
        <f t="shared" si="2"/>
      </c>
      <c r="O15" s="51">
        <f t="shared" si="2"/>
      </c>
    </row>
    <row r="16" spans="1:15" ht="15.75">
      <c r="A16" s="44" t="s">
        <v>1127</v>
      </c>
      <c r="B16" s="45" t="s">
        <v>59</v>
      </c>
      <c r="C16" s="46">
        <v>33.84</v>
      </c>
      <c r="D16" s="46"/>
      <c r="E16" s="49"/>
      <c r="F16" s="48"/>
      <c r="G16" s="49"/>
      <c r="H16" s="50">
        <f t="shared" si="3"/>
        <v>33.84</v>
      </c>
      <c r="I16" s="51">
        <f t="shared" si="2"/>
        <v>33.84</v>
      </c>
      <c r="J16" s="51">
        <f t="shared" si="2"/>
      </c>
      <c r="K16" s="51">
        <f t="shared" si="2"/>
      </c>
      <c r="L16" s="51">
        <f t="shared" si="2"/>
      </c>
      <c r="M16" s="51">
        <f t="shared" si="2"/>
      </c>
      <c r="N16" s="51">
        <f t="shared" si="2"/>
      </c>
      <c r="O16" s="51">
        <f t="shared" si="2"/>
      </c>
    </row>
    <row r="17" spans="1:15" ht="15.75">
      <c r="A17" s="44" t="s">
        <v>1133</v>
      </c>
      <c r="B17" s="45" t="s">
        <v>59</v>
      </c>
      <c r="C17" s="46">
        <v>27.87</v>
      </c>
      <c r="D17" s="46"/>
      <c r="E17" s="49"/>
      <c r="F17" s="48"/>
      <c r="G17" s="49"/>
      <c r="H17" s="50">
        <f t="shared" si="3"/>
        <v>27.87</v>
      </c>
      <c r="I17" s="51">
        <f t="shared" si="2"/>
        <v>27.87</v>
      </c>
      <c r="J17" s="51">
        <f t="shared" si="2"/>
      </c>
      <c r="K17" s="51">
        <f t="shared" si="2"/>
      </c>
      <c r="L17" s="51">
        <f t="shared" si="2"/>
      </c>
      <c r="M17" s="51">
        <f t="shared" si="2"/>
      </c>
      <c r="N17" s="51">
        <f t="shared" si="2"/>
      </c>
      <c r="O17" s="51">
        <f t="shared" si="2"/>
      </c>
    </row>
    <row r="18" spans="1:15" ht="15.75">
      <c r="A18" s="44" t="s">
        <v>862</v>
      </c>
      <c r="B18" s="35" t="s">
        <v>51</v>
      </c>
      <c r="C18" s="46">
        <v>10.427</v>
      </c>
      <c r="D18" s="54"/>
      <c r="E18" s="49"/>
      <c r="F18" s="48"/>
      <c r="G18" s="49"/>
      <c r="H18" s="50">
        <f t="shared" si="3"/>
        <v>10.427</v>
      </c>
      <c r="I18" s="51">
        <f t="shared" si="2"/>
        <v>10.427</v>
      </c>
      <c r="J18" s="51">
        <f t="shared" si="2"/>
      </c>
      <c r="K18" s="51">
        <f t="shared" si="2"/>
      </c>
      <c r="L18" s="51">
        <f t="shared" si="2"/>
      </c>
      <c r="M18" s="51">
        <f t="shared" si="2"/>
      </c>
      <c r="N18" s="51">
        <f t="shared" si="2"/>
      </c>
      <c r="O18" s="51">
        <f t="shared" si="2"/>
      </c>
    </row>
    <row r="19" spans="1:15" ht="15.75">
      <c r="A19" s="44" t="s">
        <v>832</v>
      </c>
      <c r="B19" s="45" t="s">
        <v>55</v>
      </c>
      <c r="C19" s="46">
        <v>31</v>
      </c>
      <c r="D19" s="54"/>
      <c r="E19" s="49"/>
      <c r="F19" s="48"/>
      <c r="G19" s="49"/>
      <c r="H19" s="50">
        <f t="shared" si="3"/>
        <v>31</v>
      </c>
      <c r="I19" s="51">
        <f t="shared" si="2"/>
        <v>31</v>
      </c>
      <c r="J19" s="51">
        <f t="shared" si="2"/>
      </c>
      <c r="K19" s="51">
        <f t="shared" si="2"/>
      </c>
      <c r="L19" s="51">
        <f t="shared" si="2"/>
      </c>
      <c r="M19" s="51">
        <f t="shared" si="2"/>
      </c>
      <c r="N19" s="51">
        <f t="shared" si="2"/>
      </c>
      <c r="O19" s="51">
        <f t="shared" si="2"/>
      </c>
    </row>
    <row r="20" spans="1:15" ht="15.75" hidden="1">
      <c r="A20" s="44" t="s">
        <v>37</v>
      </c>
      <c r="B20" s="45" t="s">
        <v>52</v>
      </c>
      <c r="C20" s="46">
        <v>31.435</v>
      </c>
      <c r="D20" s="46"/>
      <c r="E20" s="49"/>
      <c r="F20" s="48"/>
      <c r="G20" s="49"/>
      <c r="H20" s="50">
        <f t="shared" si="3"/>
        <v>31.435</v>
      </c>
      <c r="I20" s="51">
        <f t="shared" si="2"/>
        <v>31.435</v>
      </c>
      <c r="J20" s="51">
        <f t="shared" si="2"/>
      </c>
      <c r="K20" s="51">
        <f t="shared" si="2"/>
      </c>
      <c r="L20" s="51">
        <f t="shared" si="2"/>
      </c>
      <c r="M20" s="51">
        <f t="shared" si="2"/>
      </c>
      <c r="N20" s="51">
        <f t="shared" si="2"/>
      </c>
      <c r="O20" s="51">
        <f t="shared" si="2"/>
      </c>
    </row>
    <row r="21" spans="1:15" ht="15.75">
      <c r="A21" s="44" t="s">
        <v>1123</v>
      </c>
      <c r="B21" s="45" t="s">
        <v>59</v>
      </c>
      <c r="C21" s="46">
        <v>21.9</v>
      </c>
      <c r="D21" s="46"/>
      <c r="E21" s="49"/>
      <c r="F21" s="48"/>
      <c r="G21" s="49"/>
      <c r="H21" s="50">
        <f t="shared" si="3"/>
        <v>21.9</v>
      </c>
      <c r="I21" s="51">
        <f t="shared" si="2"/>
        <v>21.9</v>
      </c>
      <c r="J21" s="51">
        <f t="shared" si="2"/>
      </c>
      <c r="K21" s="51">
        <f t="shared" si="2"/>
      </c>
      <c r="L21" s="51">
        <f t="shared" si="2"/>
      </c>
      <c r="M21" s="51">
        <f t="shared" si="2"/>
      </c>
      <c r="N21" s="51">
        <f t="shared" si="2"/>
      </c>
      <c r="O21" s="51">
        <f t="shared" si="2"/>
      </c>
    </row>
    <row r="22" spans="1:15" ht="15.75">
      <c r="A22" s="44" t="s">
        <v>1126</v>
      </c>
      <c r="B22" s="45" t="s">
        <v>59</v>
      </c>
      <c r="C22" s="46">
        <v>12.43</v>
      </c>
      <c r="D22" s="46"/>
      <c r="E22" s="49"/>
      <c r="F22" s="48"/>
      <c r="G22" s="49"/>
      <c r="H22" s="50">
        <f t="shared" si="3"/>
        <v>12.43</v>
      </c>
      <c r="I22" s="51">
        <f t="shared" si="2"/>
        <v>12.43</v>
      </c>
      <c r="J22" s="51">
        <f t="shared" si="2"/>
      </c>
      <c r="K22" s="51">
        <f t="shared" si="2"/>
      </c>
      <c r="L22" s="51">
        <f t="shared" si="2"/>
      </c>
      <c r="M22" s="51">
        <f t="shared" si="2"/>
      </c>
      <c r="N22" s="51">
        <f t="shared" si="2"/>
      </c>
      <c r="O22" s="51">
        <f t="shared" si="2"/>
      </c>
    </row>
    <row r="23" spans="1:15" ht="15" customHeight="1">
      <c r="A23" s="44" t="s">
        <v>613</v>
      </c>
      <c r="B23" s="45" t="s">
        <v>59</v>
      </c>
      <c r="C23" s="46"/>
      <c r="D23" s="46"/>
      <c r="E23" s="49">
        <v>21.345</v>
      </c>
      <c r="F23" s="48"/>
      <c r="G23" s="49"/>
      <c r="H23" s="50">
        <f t="shared" si="3"/>
        <v>21.345</v>
      </c>
      <c r="I23" s="51">
        <f t="shared" si="2"/>
        <v>21.345</v>
      </c>
      <c r="J23" s="51">
        <f t="shared" si="2"/>
      </c>
      <c r="K23" s="51">
        <f t="shared" si="2"/>
      </c>
      <c r="L23" s="51">
        <f t="shared" si="2"/>
      </c>
      <c r="M23" s="51">
        <f t="shared" si="2"/>
      </c>
      <c r="N23" s="51">
        <f t="shared" si="2"/>
      </c>
      <c r="O23" s="51">
        <f t="shared" si="2"/>
      </c>
    </row>
    <row r="24" spans="3:7" ht="15">
      <c r="C24" s="49"/>
      <c r="D24" s="49"/>
      <c r="E24" s="49"/>
      <c r="F24" s="49"/>
      <c r="G24" s="49"/>
    </row>
    <row r="25" spans="3:7" ht="15">
      <c r="C25" s="49"/>
      <c r="D25" s="49"/>
      <c r="E25" s="49"/>
      <c r="F25" s="49"/>
      <c r="G25" s="49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2012-10-18T10:49:34Z</cp:lastPrinted>
  <dcterms:created xsi:type="dcterms:W3CDTF">2010-04-02T08:26:25Z</dcterms:created>
  <dcterms:modified xsi:type="dcterms:W3CDTF">2012-11-13T11:15:05Z</dcterms:modified>
  <cp:category/>
  <cp:version/>
  <cp:contentType/>
  <cp:contentStatus/>
</cp:coreProperties>
</file>